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3-1t2024\2403-1t2024\PlanesSistemaIndividual\"/>
    </mc:Choice>
  </mc:AlternateContent>
  <xr:revisionPtr revIDLastSave="0" documentId="8_{C605AC86-A7C1-4FEA-B60E-9380A0E9B53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B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6" i="1"/>
  <c r="B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7" i="1"/>
  <c r="B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8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9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10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11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12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13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14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15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16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17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18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19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20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21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22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23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24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25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26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27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28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29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30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31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32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33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34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35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36" i="1"/>
  <c r="B36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37" i="1"/>
  <c r="B37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38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39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40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41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42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43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44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45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46" i="1"/>
  <c r="B46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47" i="1"/>
  <c r="B47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48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49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50" i="1"/>
  <c r="B50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51" i="1"/>
  <c r="B51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52" i="1"/>
  <c r="B52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53" i="1"/>
  <c r="B53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54" i="1"/>
  <c r="B54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55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56" i="1"/>
  <c r="B56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57" i="1"/>
  <c r="B57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58" i="1"/>
  <c r="B58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59" i="1"/>
  <c r="B59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60" i="1"/>
  <c r="B60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61" i="1"/>
  <c r="B61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62" i="1"/>
  <c r="B62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63" i="1"/>
  <c r="B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64" i="1"/>
  <c r="B64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65" i="1"/>
  <c r="B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66" i="1"/>
  <c r="B66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67" i="1"/>
  <c r="B67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68" i="1"/>
  <c r="B6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69" i="1"/>
  <c r="B69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70" i="1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71" i="1"/>
  <c r="B71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72" i="1"/>
  <c r="B72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73" i="1"/>
  <c r="B73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74" i="1"/>
  <c r="B74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75" i="1"/>
  <c r="B75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76" i="1"/>
  <c r="B76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77" i="1"/>
  <c r="B7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78" i="1"/>
  <c r="B78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79" i="1"/>
  <c r="B79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80" i="1"/>
  <c r="B80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81" i="1"/>
  <c r="B81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82" i="1"/>
  <c r="B82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83" i="1"/>
  <c r="B83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84" i="1"/>
  <c r="B84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85" i="1"/>
  <c r="B85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86" i="1"/>
  <c r="B86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87" i="1"/>
  <c r="B87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88" i="1"/>
  <c r="B88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89" i="1"/>
  <c r="B89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90" i="1"/>
  <c r="B90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91" i="1"/>
  <c r="B91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92" i="1"/>
  <c r="B92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93" i="1"/>
  <c r="B93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94" i="1"/>
  <c r="B94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95" i="1"/>
  <c r="B95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96" i="1"/>
  <c r="B96" i="1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97" i="1"/>
  <c r="B97" i="1"/>
  <c r="C97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98" i="1"/>
  <c r="B98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99" i="1"/>
  <c r="B99" i="1"/>
  <c r="C99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100" i="1"/>
  <c r="B100" i="1"/>
  <c r="C100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101" i="1"/>
  <c r="B101" i="1"/>
  <c r="C101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102" i="1"/>
  <c r="B102" i="1"/>
  <c r="C102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103" i="1"/>
  <c r="B103" i="1"/>
  <c r="C103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104" i="1"/>
  <c r="B104" i="1"/>
  <c r="C104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105" i="1"/>
  <c r="B105" i="1"/>
  <c r="C105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106" i="1"/>
  <c r="B106" i="1"/>
  <c r="C106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107" i="1"/>
  <c r="B107" i="1"/>
  <c r="C107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108" i="1"/>
  <c r="B108" i="1"/>
  <c r="C108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109" i="1"/>
  <c r="B109" i="1"/>
  <c r="C109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110" i="1"/>
  <c r="B110" i="1"/>
  <c r="C110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111" i="1"/>
  <c r="B111" i="1"/>
  <c r="C111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112" i="1"/>
  <c r="B112" i="1"/>
  <c r="C112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113" i="1"/>
  <c r="B113" i="1"/>
  <c r="C113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114" i="1"/>
  <c r="B114" i="1"/>
  <c r="C114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115" i="1"/>
  <c r="B115" i="1"/>
  <c r="C115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116" i="1"/>
  <c r="B116" i="1"/>
  <c r="C116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117" i="1"/>
  <c r="B117" i="1"/>
  <c r="C117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118" i="1"/>
  <c r="B118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119" i="1"/>
  <c r="B119" i="1"/>
  <c r="C119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120" i="1"/>
  <c r="B120" i="1"/>
  <c r="C120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121" i="1"/>
  <c r="B121" i="1"/>
  <c r="C121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122" i="1"/>
  <c r="B122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123" i="1"/>
  <c r="B123" i="1"/>
  <c r="C123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124" i="1"/>
  <c r="B124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125" i="1"/>
  <c r="B125" i="1"/>
  <c r="C125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126" i="1"/>
  <c r="B126" i="1"/>
  <c r="C126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127" i="1"/>
  <c r="B127" i="1"/>
  <c r="C127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128" i="1"/>
  <c r="B128" i="1"/>
  <c r="C128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129" i="1"/>
  <c r="B129" i="1"/>
  <c r="C129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130" i="1"/>
  <c r="B130" i="1"/>
  <c r="C130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131" i="1"/>
  <c r="B131" i="1"/>
  <c r="C131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132" i="1"/>
  <c r="B132" i="1"/>
  <c r="C132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133" i="1"/>
  <c r="B133" i="1"/>
  <c r="C133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134" i="1"/>
  <c r="B134" i="1"/>
  <c r="C134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135" i="1"/>
  <c r="B135" i="1"/>
  <c r="C135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136" i="1"/>
  <c r="B136" i="1"/>
  <c r="C136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137" i="1"/>
  <c r="B137" i="1"/>
  <c r="C137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138" i="1"/>
  <c r="B138" i="1"/>
  <c r="C138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139" i="1"/>
  <c r="B139" i="1"/>
  <c r="C139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140" i="1"/>
  <c r="B140" i="1"/>
  <c r="C140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141" i="1"/>
  <c r="B141" i="1"/>
  <c r="C141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142" i="1"/>
  <c r="B142" i="1"/>
  <c r="C142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143" i="1"/>
  <c r="B143" i="1"/>
  <c r="C143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144" i="1"/>
  <c r="B144" i="1"/>
  <c r="C144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145" i="1"/>
  <c r="B145" i="1"/>
  <c r="C145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146" i="1"/>
  <c r="B146" i="1"/>
  <c r="C146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147" i="1"/>
  <c r="B147" i="1"/>
  <c r="C147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148" i="1"/>
  <c r="B148" i="1"/>
  <c r="C148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149" i="1"/>
  <c r="B149" i="1"/>
  <c r="C149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150" i="1"/>
  <c r="B150" i="1"/>
  <c r="C150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151" i="1"/>
  <c r="B151" i="1"/>
  <c r="C151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152" i="1"/>
  <c r="B152" i="1"/>
  <c r="C152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153" i="1"/>
  <c r="B153" i="1"/>
  <c r="C153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154" i="1"/>
  <c r="B154" i="1"/>
  <c r="C154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155" i="1"/>
  <c r="B155" i="1"/>
  <c r="C155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156" i="1"/>
  <c r="B156" i="1"/>
  <c r="C156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157" i="1"/>
  <c r="B157" i="1"/>
  <c r="C157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158" i="1"/>
  <c r="B158" i="1"/>
  <c r="C158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159" i="1"/>
  <c r="B159" i="1"/>
  <c r="C159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160" i="1"/>
  <c r="B160" i="1"/>
  <c r="C160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161" i="1"/>
  <c r="B161" i="1"/>
  <c r="C161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162" i="1"/>
  <c r="B162" i="1"/>
  <c r="C162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163" i="1"/>
  <c r="B163" i="1"/>
  <c r="C163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164" i="1"/>
  <c r="B164" i="1"/>
  <c r="C164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165" i="1"/>
  <c r="B165" i="1"/>
  <c r="C165" i="1"/>
  <c r="D165" i="1"/>
  <c r="E165" i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166" i="1"/>
  <c r="B166" i="1"/>
  <c r="C166" i="1"/>
  <c r="D166" i="1"/>
  <c r="E166" i="1"/>
  <c r="F166" i="1"/>
  <c r="G166" i="1"/>
  <c r="H166" i="1"/>
  <c r="I166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AB166" i="1"/>
  <c r="AC166" i="1"/>
  <c r="AD166" i="1"/>
  <c r="AE166" i="1"/>
  <c r="AF166" i="1"/>
  <c r="AG166" i="1"/>
  <c r="AH166" i="1"/>
  <c r="A167" i="1"/>
  <c r="B167" i="1"/>
  <c r="C167" i="1"/>
  <c r="D167" i="1"/>
  <c r="E167" i="1"/>
  <c r="F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AH167" i="1"/>
  <c r="A168" i="1"/>
  <c r="B168" i="1"/>
  <c r="C168" i="1"/>
  <c r="D168" i="1"/>
  <c r="E168" i="1"/>
  <c r="F168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AH168" i="1"/>
  <c r="A169" i="1"/>
  <c r="B169" i="1"/>
  <c r="C169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AH169" i="1"/>
  <c r="A170" i="1"/>
  <c r="B170" i="1"/>
  <c r="C170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171" i="1"/>
  <c r="B171" i="1"/>
  <c r="C171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172" i="1"/>
  <c r="B172" i="1"/>
  <c r="C172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173" i="1"/>
  <c r="B173" i="1"/>
  <c r="C173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174" i="1"/>
  <c r="B174" i="1"/>
  <c r="C174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175" i="1"/>
  <c r="B175" i="1"/>
  <c r="C175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176" i="1"/>
  <c r="B176" i="1"/>
  <c r="C176" i="1"/>
  <c r="D176" i="1"/>
  <c r="E176" i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A177" i="1"/>
  <c r="B177" i="1"/>
  <c r="C177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178" i="1"/>
  <c r="B178" i="1"/>
  <c r="C178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179" i="1"/>
  <c r="B179" i="1"/>
  <c r="C179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180" i="1"/>
  <c r="B180" i="1"/>
  <c r="C180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181" i="1"/>
  <c r="B181" i="1"/>
  <c r="C181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AH181" i="1"/>
  <c r="A182" i="1"/>
  <c r="B182" i="1"/>
  <c r="C182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183" i="1"/>
  <c r="B183" i="1"/>
  <c r="C183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184" i="1"/>
  <c r="B184" i="1"/>
  <c r="C184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185" i="1"/>
  <c r="B185" i="1"/>
  <c r="C185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186" i="1"/>
  <c r="B186" i="1"/>
  <c r="C186" i="1"/>
  <c r="D186" i="1"/>
  <c r="E186" i="1"/>
  <c r="F186" i="1"/>
  <c r="G186" i="1"/>
  <c r="H186" i="1"/>
  <c r="I186" i="1"/>
  <c r="J186" i="1"/>
  <c r="K186" i="1"/>
  <c r="L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AG186" i="1"/>
  <c r="AH186" i="1"/>
  <c r="A187" i="1"/>
  <c r="B187" i="1"/>
  <c r="C187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AH187" i="1"/>
  <c r="A188" i="1"/>
  <c r="B188" i="1"/>
  <c r="C188" i="1"/>
  <c r="D188" i="1"/>
  <c r="E188" i="1"/>
  <c r="F188" i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AH188" i="1"/>
  <c r="A189" i="1"/>
  <c r="B189" i="1"/>
  <c r="C189" i="1"/>
  <c r="D189" i="1"/>
  <c r="E189" i="1"/>
  <c r="F189" i="1"/>
  <c r="G189" i="1"/>
  <c r="H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AG189" i="1"/>
  <c r="AH189" i="1"/>
  <c r="A190" i="1"/>
  <c r="B190" i="1"/>
  <c r="C190" i="1"/>
  <c r="D190" i="1"/>
  <c r="E190" i="1"/>
  <c r="F190" i="1"/>
  <c r="G190" i="1"/>
  <c r="H190" i="1"/>
  <c r="I190" i="1"/>
  <c r="J190" i="1"/>
  <c r="K190" i="1"/>
  <c r="L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Y190" i="1"/>
  <c r="Z190" i="1"/>
  <c r="AA190" i="1"/>
  <c r="AB190" i="1"/>
  <c r="AC190" i="1"/>
  <c r="AD190" i="1"/>
  <c r="AE190" i="1"/>
  <c r="AF190" i="1"/>
  <c r="AG190" i="1"/>
  <c r="AH190" i="1"/>
  <c r="A191" i="1"/>
  <c r="B191" i="1"/>
  <c r="C191" i="1"/>
  <c r="D191" i="1"/>
  <c r="E191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AG191" i="1"/>
  <c r="AH191" i="1"/>
  <c r="A192" i="1"/>
  <c r="B192" i="1"/>
  <c r="C192" i="1"/>
  <c r="D192" i="1"/>
  <c r="E192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AG192" i="1"/>
  <c r="AH192" i="1"/>
  <c r="A193" i="1"/>
  <c r="B193" i="1"/>
  <c r="C193" i="1"/>
  <c r="D193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AH193" i="1"/>
  <c r="A194" i="1"/>
  <c r="B194" i="1"/>
  <c r="C194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195" i="1"/>
  <c r="B195" i="1"/>
  <c r="C195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AH195" i="1"/>
  <c r="A196" i="1"/>
  <c r="B196" i="1"/>
  <c r="C196" i="1"/>
  <c r="D196" i="1"/>
  <c r="E196" i="1"/>
  <c r="F196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AG196" i="1"/>
  <c r="AH196" i="1"/>
  <c r="A197" i="1"/>
  <c r="B197" i="1"/>
  <c r="C197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198" i="1"/>
  <c r="B198" i="1"/>
  <c r="C198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199" i="1"/>
  <c r="B199" i="1"/>
  <c r="C199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200" i="1"/>
  <c r="B200" i="1"/>
  <c r="C200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201" i="1"/>
  <c r="B201" i="1"/>
  <c r="C201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202" i="1"/>
  <c r="B202" i="1"/>
  <c r="C202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203" i="1"/>
  <c r="B203" i="1"/>
  <c r="C203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204" i="1"/>
  <c r="B204" i="1"/>
  <c r="C204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205" i="1"/>
  <c r="B205" i="1"/>
  <c r="C205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206" i="1"/>
  <c r="B206" i="1"/>
  <c r="C206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207" i="1"/>
  <c r="B207" i="1"/>
  <c r="C207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208" i="1"/>
  <c r="B208" i="1"/>
  <c r="C208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209" i="1"/>
  <c r="B209" i="1"/>
  <c r="C209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210" i="1"/>
  <c r="B210" i="1"/>
  <c r="C210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W4" i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<sst xmlns="http://schemas.openxmlformats.org/spreadsheetml/2006/main" count="100" uniqueCount="50">
  <si>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</si>
  <si>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</si>
  <si>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</si>
  <si>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</si>
  <si>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</si>
  <si>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</si>
  <si>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</si>
  <si>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</si>
  <si>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</si>
  <si>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</si>
  <si>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</si>
  <si>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</si>
  <si>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</si>
  <si>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</si>
  <si>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</si>
  <si>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</si>
  <si>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</si>
  <si>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</si>
  <si>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</si>
  <si>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</si>
  <si>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</si>
  <si>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</si>
  <si>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</si>
  <si>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</si>
  <si>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</si>
  <si>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</si>
  <si>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</si>
  <si>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</si>
  <si>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</si>
  <si>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</si>
  <si>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</si>
  <si>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</si>
  <si>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</si>
  <si>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</si>
  <si>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</si>
  <si>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</si>
  <si>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</si>
  <si>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</si>
  <si>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</si>
  <si>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</si>
  <si>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SANT.TU PLAN + PERS.2025        </t>
  </si>
  <si>
    <t xml:space="preserve">     </t>
  </si>
  <si>
    <t xml:space="preserve">SANTA LUCIA FONDO IV    </t>
  </si>
  <si>
    <t xml:space="preserve">SANTALUCIA            </t>
  </si>
  <si>
    <t xml:space="preserve">SANTA LUCIA SA SEG Y REA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</si>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</sst>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SPs\TRIMESTRAL\2403-FP\2403I301.CSV" TargetMode="External"/><Relationship Id="rId1" Type="http://schemas.openxmlformats.org/officeDocument/2006/relationships/externalLinkPath" Target="file:///X:\CSPs\TRIMESTRAL\2403-FP\2403I301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31-Marzo-2024</v>
          </cell>
        </row>
        <row r="4">
          <cell r="D4">
            <v>45382</v>
          </cell>
          <cell r="U4" t="str">
            <v>24/03</v>
          </cell>
          <cell r="V4"/>
          <cell r="W4">
            <v>2024</v>
          </cell>
          <cell r="X4"/>
          <cell r="Y4"/>
          <cell r="Z4" t="str">
            <v>24/03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403I301"/>
    </sheetNames>
    <sheetDataSet>
      <sheetData sheetId="0">
        <row r="4">
          <cell r="F4">
            <v>1</v>
          </cell>
          <cell r="G4">
            <v>5516</v>
          </cell>
          <cell r="H4" t="str">
            <v xml:space="preserve">PLAN GENERACION 60s ECI         </v>
          </cell>
          <cell r="I4">
            <v>9.9021000000000008</v>
          </cell>
          <cell r="J4" t="str">
            <v xml:space="preserve">     </v>
          </cell>
          <cell r="K4" t="str">
            <v xml:space="preserve">    </v>
          </cell>
          <cell r="L4" t="str">
            <v xml:space="preserve">     </v>
          </cell>
          <cell r="M4" t="str">
            <v xml:space="preserve">    </v>
          </cell>
          <cell r="N4" t="str">
            <v xml:space="preserve">     </v>
          </cell>
          <cell r="O4" t="str">
            <v xml:space="preserve">    </v>
          </cell>
          <cell r="P4" t="str">
            <v xml:space="preserve">     </v>
          </cell>
          <cell r="Q4" t="str">
            <v xml:space="preserve">    </v>
          </cell>
          <cell r="R4" t="str">
            <v xml:space="preserve">     </v>
          </cell>
          <cell r="S4" t="str">
            <v xml:space="preserve">    </v>
          </cell>
          <cell r="T4" t="str">
            <v xml:space="preserve">     </v>
          </cell>
          <cell r="U4" t="str">
            <v xml:space="preserve">    </v>
          </cell>
          <cell r="V4" t="str">
            <v xml:space="preserve">     </v>
          </cell>
          <cell r="W4" t="str">
            <v xml:space="preserve">    </v>
          </cell>
          <cell r="X4" t="str">
            <v xml:space="preserve">     </v>
          </cell>
          <cell r="Y4" t="str">
            <v xml:space="preserve">    </v>
          </cell>
          <cell r="Z4">
            <v>6</v>
          </cell>
          <cell r="AA4" t="str">
            <v xml:space="preserve">      </v>
          </cell>
          <cell r="AB4">
            <v>1</v>
          </cell>
          <cell r="AC4" t="str">
            <v xml:space="preserve">      </v>
          </cell>
          <cell r="AD4">
            <v>1</v>
          </cell>
          <cell r="AE4">
            <v>229</v>
          </cell>
          <cell r="AF4">
            <v>145.52000000000001</v>
          </cell>
          <cell r="AG4">
            <v>145.52000000000001</v>
          </cell>
          <cell r="AH4" t="str">
            <v xml:space="preserve">FONDOMUTUA C.DE VIDA 1  </v>
          </cell>
          <cell r="AI4" t="str">
            <v xml:space="preserve">MUTUA MADRILEÑA       </v>
          </cell>
          <cell r="AJ4" t="str">
            <v xml:space="preserve">MUTUACTIVOS PENSIONES           </v>
          </cell>
          <cell r="AK4">
            <v>8050272</v>
          </cell>
          <cell r="AL4">
            <v>7050135</v>
          </cell>
          <cell r="AM4">
            <v>2177</v>
          </cell>
        </row>
        <row r="5">
          <cell r="F5">
            <v>2</v>
          </cell>
          <cell r="G5">
            <v>5530</v>
          </cell>
          <cell r="H5" t="str">
            <v xml:space="preserve">PP SANT.OBJETIVO 2026           </v>
          </cell>
          <cell r="I5">
            <v>100.81959999999999</v>
          </cell>
          <cell r="J5" t="str">
            <v xml:space="preserve">     </v>
          </cell>
          <cell r="K5" t="str">
            <v xml:space="preserve">    </v>
          </cell>
          <cell r="L5" t="str">
            <v xml:space="preserve">     </v>
          </cell>
          <cell r="M5" t="str">
            <v xml:space="preserve">    </v>
          </cell>
          <cell r="N5" t="str">
            <v xml:space="preserve">     </v>
          </cell>
          <cell r="O5" t="str">
            <v xml:space="preserve">    </v>
          </cell>
          <cell r="P5" t="str">
            <v xml:space="preserve">     </v>
          </cell>
          <cell r="Q5" t="str">
            <v xml:space="preserve">    </v>
          </cell>
          <cell r="R5" t="str">
            <v xml:space="preserve">     </v>
          </cell>
          <cell r="S5" t="str">
            <v xml:space="preserve">    </v>
          </cell>
          <cell r="T5" t="str">
            <v xml:space="preserve">     </v>
          </cell>
          <cell r="U5" t="str">
            <v xml:space="preserve">    </v>
          </cell>
          <cell r="V5" t="str">
            <v xml:space="preserve">     </v>
          </cell>
          <cell r="W5" t="str">
            <v xml:space="preserve">    </v>
          </cell>
          <cell r="X5" t="str">
            <v xml:space="preserve">     </v>
          </cell>
          <cell r="Y5" t="str">
            <v xml:space="preserve">    </v>
          </cell>
          <cell r="Z5">
            <v>1283</v>
          </cell>
          <cell r="AA5" t="str">
            <v xml:space="preserve">      </v>
          </cell>
          <cell r="AB5">
            <v>63</v>
          </cell>
          <cell r="AC5">
            <v>36</v>
          </cell>
          <cell r="AD5">
            <v>27</v>
          </cell>
          <cell r="AE5">
            <v>26850</v>
          </cell>
          <cell r="AF5">
            <v>22.45</v>
          </cell>
          <cell r="AG5">
            <v>22.45</v>
          </cell>
          <cell r="AH5" t="str">
            <v xml:space="preserve">SANT.2020 EUROPA PEN.   </v>
          </cell>
          <cell r="AI5" t="str">
            <v xml:space="preserve">SANTANDER             </v>
          </cell>
          <cell r="AJ5" t="str">
            <v xml:space="preserve">SANTANDER PENSIONES             </v>
          </cell>
          <cell r="AK5">
            <v>8010022</v>
          </cell>
          <cell r="AL5">
            <v>7050080</v>
          </cell>
          <cell r="AM5">
            <v>1872</v>
          </cell>
        </row>
        <row r="6">
          <cell r="F6">
            <v>3</v>
          </cell>
          <cell r="G6">
            <v>6209</v>
          </cell>
          <cell r="H6" t="str">
            <v xml:space="preserve">BBVA PLAN FUTURO ISR            </v>
          </cell>
          <cell r="I6">
            <v>1.0251999999999999</v>
          </cell>
          <cell r="J6" t="str">
            <v xml:space="preserve">     </v>
          </cell>
          <cell r="K6" t="str">
            <v xml:space="preserve">    </v>
          </cell>
          <cell r="L6" t="str">
            <v xml:space="preserve">     </v>
          </cell>
          <cell r="M6" t="str">
            <v xml:space="preserve">    </v>
          </cell>
          <cell r="N6" t="str">
            <v xml:space="preserve">     </v>
          </cell>
          <cell r="O6" t="str">
            <v xml:space="preserve">    </v>
          </cell>
          <cell r="P6" t="str">
            <v xml:space="preserve">     </v>
          </cell>
          <cell r="Q6" t="str">
            <v xml:space="preserve">    </v>
          </cell>
          <cell r="R6" t="str">
            <v xml:space="preserve">     </v>
          </cell>
          <cell r="S6" t="str">
            <v xml:space="preserve">    </v>
          </cell>
          <cell r="T6" t="str">
            <v xml:space="preserve">     </v>
          </cell>
          <cell r="U6" t="str">
            <v xml:space="preserve">    </v>
          </cell>
          <cell r="V6" t="str">
            <v xml:space="preserve">     </v>
          </cell>
          <cell r="W6" t="str">
            <v xml:space="preserve">    </v>
          </cell>
          <cell r="X6" t="str">
            <v xml:space="preserve">     </v>
          </cell>
          <cell r="Y6" t="str">
            <v xml:space="preserve">    </v>
          </cell>
          <cell r="Z6">
            <v>59</v>
          </cell>
          <cell r="AA6">
            <v>9</v>
          </cell>
          <cell r="AB6">
            <v>4</v>
          </cell>
          <cell r="AC6" t="str">
            <v xml:space="preserve">      </v>
          </cell>
          <cell r="AD6">
            <v>4</v>
          </cell>
          <cell r="AE6">
            <v>1575</v>
          </cell>
          <cell r="AF6">
            <v>200.07</v>
          </cell>
          <cell r="AG6">
            <v>200.07</v>
          </cell>
          <cell r="AH6" t="str">
            <v xml:space="preserve">BBVA 141                </v>
          </cell>
          <cell r="AI6" t="str">
            <v xml:space="preserve">BBVA                  </v>
          </cell>
          <cell r="AJ6" t="str">
            <v xml:space="preserve">BBVA PENSIONES                  </v>
          </cell>
          <cell r="AK6">
            <v>8010012</v>
          </cell>
          <cell r="AL6">
            <v>7050082</v>
          </cell>
          <cell r="AM6">
            <v>2209</v>
          </cell>
        </row>
        <row r="7">
          <cell r="F7">
            <v>4</v>
          </cell>
          <cell r="G7">
            <v>802</v>
          </cell>
          <cell r="H7" t="str">
            <v xml:space="preserve">GAMMA PLAN DE PENSIONES         </v>
          </cell>
          <cell r="I7">
            <v>29.978300000000001</v>
          </cell>
          <cell r="J7">
            <v>3.15</v>
          </cell>
          <cell r="K7">
            <v>1</v>
          </cell>
          <cell r="L7">
            <v>3.04</v>
          </cell>
          <cell r="M7">
            <v>1</v>
          </cell>
          <cell r="N7">
            <v>2.9</v>
          </cell>
          <cell r="O7">
            <v>4</v>
          </cell>
          <cell r="P7">
            <v>3.13</v>
          </cell>
          <cell r="Q7">
            <v>7</v>
          </cell>
          <cell r="R7">
            <v>1.62</v>
          </cell>
          <cell r="S7">
            <v>18</v>
          </cell>
          <cell r="T7">
            <v>1.5</v>
          </cell>
          <cell r="U7">
            <v>53</v>
          </cell>
          <cell r="V7">
            <v>0.75</v>
          </cell>
          <cell r="W7">
            <v>73</v>
          </cell>
          <cell r="X7">
            <v>6.48</v>
          </cell>
          <cell r="Y7">
            <v>64</v>
          </cell>
          <cell r="Z7">
            <v>5007</v>
          </cell>
          <cell r="AA7">
            <v>100</v>
          </cell>
          <cell r="AB7">
            <v>14</v>
          </cell>
          <cell r="AC7">
            <v>384</v>
          </cell>
          <cell r="AD7">
            <v>-370</v>
          </cell>
          <cell r="AE7">
            <v>44337</v>
          </cell>
          <cell r="AF7">
            <v>5.77</v>
          </cell>
          <cell r="AG7">
            <v>5.77</v>
          </cell>
          <cell r="AH7" t="str">
            <v xml:space="preserve">PENSIONS CAIXA 86       </v>
          </cell>
          <cell r="AI7" t="str">
            <v xml:space="preserve">CAIXABANK             </v>
          </cell>
          <cell r="AJ7" t="str">
            <v xml:space="preserve">VIDACAIXA                       </v>
          </cell>
          <cell r="AK7">
            <v>8010091</v>
          </cell>
          <cell r="AL7">
            <v>7050021</v>
          </cell>
          <cell r="AM7">
            <v>116</v>
          </cell>
        </row>
        <row r="8">
          <cell r="F8">
            <v>5</v>
          </cell>
          <cell r="G8">
            <v>1269</v>
          </cell>
          <cell r="H8" t="str">
            <v xml:space="preserve">BS PENTAPENSION PP              </v>
          </cell>
          <cell r="I8">
            <v>14.682399999999999</v>
          </cell>
          <cell r="J8">
            <v>3.01</v>
          </cell>
          <cell r="K8">
            <v>2</v>
          </cell>
          <cell r="L8">
            <v>2.6</v>
          </cell>
          <cell r="M8">
            <v>2</v>
          </cell>
          <cell r="N8">
            <v>0.44</v>
          </cell>
          <cell r="O8">
            <v>90</v>
          </cell>
          <cell r="P8">
            <v>0.74</v>
          </cell>
          <cell r="Q8">
            <v>100</v>
          </cell>
          <cell r="R8">
            <v>0.72</v>
          </cell>
          <cell r="S8">
            <v>83</v>
          </cell>
          <cell r="T8">
            <v>1.25</v>
          </cell>
          <cell r="U8">
            <v>77</v>
          </cell>
          <cell r="V8">
            <v>0.46</v>
          </cell>
          <cell r="W8">
            <v>85</v>
          </cell>
          <cell r="X8">
            <v>4.3899999999999997</v>
          </cell>
          <cell r="Y8">
            <v>158</v>
          </cell>
          <cell r="Z8">
            <v>84448</v>
          </cell>
          <cell r="AA8">
            <v>15848</v>
          </cell>
          <cell r="AB8">
            <v>1841</v>
          </cell>
          <cell r="AC8">
            <v>3033</v>
          </cell>
          <cell r="AD8">
            <v>-1192</v>
          </cell>
          <cell r="AE8">
            <v>355996</v>
          </cell>
          <cell r="AF8">
            <v>0.24</v>
          </cell>
          <cell r="AG8">
            <v>0.24</v>
          </cell>
          <cell r="AH8" t="str">
            <v xml:space="preserve">BANSABADELL 5           </v>
          </cell>
          <cell r="AI8" t="str">
            <v xml:space="preserve">BANCO SABADELL        </v>
          </cell>
          <cell r="AJ8" t="str">
            <v xml:space="preserve">BANSABADELL PENSIONES           </v>
          </cell>
          <cell r="AK8">
            <v>8010021</v>
          </cell>
          <cell r="AL8">
            <v>7050085</v>
          </cell>
          <cell r="AM8">
            <v>357</v>
          </cell>
        </row>
        <row r="9">
          <cell r="F9">
            <v>6</v>
          </cell>
          <cell r="G9">
            <v>1238</v>
          </cell>
          <cell r="H9" t="str">
            <v xml:space="preserve">BANCA PUEYO PP                  </v>
          </cell>
          <cell r="I9">
            <v>3.8839000000000001</v>
          </cell>
          <cell r="J9">
            <v>2.65</v>
          </cell>
          <cell r="K9">
            <v>3</v>
          </cell>
          <cell r="L9">
            <v>2.5299999999999998</v>
          </cell>
          <cell r="M9">
            <v>3</v>
          </cell>
          <cell r="N9">
            <v>2.99</v>
          </cell>
          <cell r="O9">
            <v>3</v>
          </cell>
          <cell r="P9">
            <v>3.52</v>
          </cell>
          <cell r="Q9">
            <v>4</v>
          </cell>
          <cell r="R9">
            <v>2.76</v>
          </cell>
          <cell r="S9">
            <v>2</v>
          </cell>
          <cell r="T9">
            <v>2.85</v>
          </cell>
          <cell r="U9">
            <v>11</v>
          </cell>
          <cell r="V9">
            <v>1.62</v>
          </cell>
          <cell r="W9">
            <v>21</v>
          </cell>
          <cell r="X9">
            <v>8.91</v>
          </cell>
          <cell r="Y9">
            <v>9</v>
          </cell>
          <cell r="Z9">
            <v>3985</v>
          </cell>
          <cell r="AA9">
            <v>228</v>
          </cell>
          <cell r="AB9">
            <v>258</v>
          </cell>
          <cell r="AC9">
            <v>340</v>
          </cell>
          <cell r="AD9">
            <v>-82</v>
          </cell>
          <cell r="AE9">
            <v>38850</v>
          </cell>
          <cell r="AF9">
            <v>3.41</v>
          </cell>
          <cell r="AG9">
            <v>3.41</v>
          </cell>
          <cell r="AH9" t="str">
            <v xml:space="preserve">FONPUEYO PENSIONES      </v>
          </cell>
          <cell r="AI9" t="str">
            <v xml:space="preserve">RENTA 4               </v>
          </cell>
          <cell r="AJ9" t="str">
            <v xml:space="preserve">RENTA 4 PENSIONES               </v>
          </cell>
          <cell r="AK9">
            <v>8030140</v>
          </cell>
          <cell r="AL9">
            <v>7050185</v>
          </cell>
          <cell r="AM9">
            <v>901</v>
          </cell>
        </row>
        <row r="10">
          <cell r="F10">
            <v>7</v>
          </cell>
          <cell r="G10">
            <v>147</v>
          </cell>
          <cell r="H10" t="str">
            <v xml:space="preserve">KUTXBANK RF MIXTO 15            </v>
          </cell>
          <cell r="I10">
            <v>30.4009</v>
          </cell>
          <cell r="J10">
            <v>2.4300000000000002</v>
          </cell>
          <cell r="K10">
            <v>4</v>
          </cell>
          <cell r="L10">
            <v>2.2999999999999998</v>
          </cell>
          <cell r="M10">
            <v>6</v>
          </cell>
          <cell r="N10">
            <v>2.0099999999999998</v>
          </cell>
          <cell r="O10">
            <v>30</v>
          </cell>
          <cell r="P10">
            <v>2.4300000000000002</v>
          </cell>
          <cell r="Q10">
            <v>23</v>
          </cell>
          <cell r="R10">
            <v>0.22</v>
          </cell>
          <cell r="S10">
            <v>109</v>
          </cell>
          <cell r="T10">
            <v>0.13</v>
          </cell>
          <cell r="U10">
            <v>138</v>
          </cell>
          <cell r="V10">
            <v>-1.48</v>
          </cell>
          <cell r="W10">
            <v>177</v>
          </cell>
          <cell r="X10">
            <v>4.9800000000000004</v>
          </cell>
          <cell r="Y10">
            <v>142</v>
          </cell>
          <cell r="Z10">
            <v>27728</v>
          </cell>
          <cell r="AA10">
            <v>2574</v>
          </cell>
          <cell r="AB10">
            <v>2413</v>
          </cell>
          <cell r="AC10">
            <v>2385</v>
          </cell>
          <cell r="AD10">
            <v>28</v>
          </cell>
          <cell r="AE10">
            <v>345486</v>
          </cell>
          <cell r="AF10">
            <v>3.67</v>
          </cell>
          <cell r="AG10">
            <v>3.67</v>
          </cell>
          <cell r="AH10" t="str">
            <v xml:space="preserve">KUTXABANK RF MIXTO 15   </v>
          </cell>
          <cell r="AI10" t="str">
            <v xml:space="preserve">KUTXABANK             </v>
          </cell>
          <cell r="AJ10" t="str">
            <v xml:space="preserve">KUTXABANK PENSIONES             </v>
          </cell>
          <cell r="AK10">
            <v>8050233</v>
          </cell>
          <cell r="AL10">
            <v>7050234</v>
          </cell>
          <cell r="AM10">
            <v>85</v>
          </cell>
        </row>
        <row r="11">
          <cell r="F11">
            <v>8</v>
          </cell>
          <cell r="G11">
            <v>692</v>
          </cell>
          <cell r="H11" t="str">
            <v xml:space="preserve">MULTIPLAN                       </v>
          </cell>
          <cell r="I11">
            <v>2.5724</v>
          </cell>
          <cell r="J11">
            <v>2.42</v>
          </cell>
          <cell r="K11">
            <v>5</v>
          </cell>
          <cell r="L11">
            <v>2.33</v>
          </cell>
          <cell r="M11">
            <v>5</v>
          </cell>
          <cell r="N11" t="str">
            <v xml:space="preserve">     </v>
          </cell>
          <cell r="O11" t="str">
            <v xml:space="preserve">    </v>
          </cell>
          <cell r="P11" t="str">
            <v xml:space="preserve">     </v>
          </cell>
          <cell r="Q11" t="str">
            <v xml:space="preserve">    </v>
          </cell>
          <cell r="R11" t="str">
            <v xml:space="preserve">     </v>
          </cell>
          <cell r="S11" t="str">
            <v xml:space="preserve">    </v>
          </cell>
          <cell r="T11" t="str">
            <v xml:space="preserve">     </v>
          </cell>
          <cell r="U11" t="str">
            <v xml:space="preserve">    </v>
          </cell>
          <cell r="V11">
            <v>0.4</v>
          </cell>
          <cell r="W11">
            <v>92</v>
          </cell>
          <cell r="X11">
            <v>6.28</v>
          </cell>
          <cell r="Y11">
            <v>95</v>
          </cell>
          <cell r="Z11">
            <v>3342</v>
          </cell>
          <cell r="AA11">
            <v>481</v>
          </cell>
          <cell r="AB11">
            <v>17</v>
          </cell>
          <cell r="AC11">
            <v>1010</v>
          </cell>
          <cell r="AD11">
            <v>-993</v>
          </cell>
          <cell r="AE11">
            <v>60232</v>
          </cell>
          <cell r="AF11">
            <v>-0.69</v>
          </cell>
          <cell r="AG11">
            <v>-0.69</v>
          </cell>
          <cell r="AH11" t="str">
            <v xml:space="preserve">BBVA DIEZ               </v>
          </cell>
          <cell r="AI11" t="str">
            <v xml:space="preserve">BBVA                  </v>
          </cell>
          <cell r="AJ11" t="str">
            <v xml:space="preserve">BBVA PENSIONES                  </v>
          </cell>
          <cell r="AK11">
            <v>8010012</v>
          </cell>
          <cell r="AL11">
            <v>7050082</v>
          </cell>
          <cell r="AM11">
            <v>264</v>
          </cell>
        </row>
        <row r="12">
          <cell r="F12">
            <v>9</v>
          </cell>
          <cell r="G12">
            <v>737</v>
          </cell>
          <cell r="H12" t="str">
            <v xml:space="preserve">GENERALI MIXTO R.FIJA 2         </v>
          </cell>
          <cell r="I12">
            <v>13.433</v>
          </cell>
          <cell r="J12">
            <v>2.41</v>
          </cell>
          <cell r="K12">
            <v>6</v>
          </cell>
          <cell r="L12">
            <v>2</v>
          </cell>
          <cell r="M12">
            <v>13</v>
          </cell>
          <cell r="N12">
            <v>1.77</v>
          </cell>
          <cell r="O12">
            <v>46</v>
          </cell>
          <cell r="P12">
            <v>2.4500000000000002</v>
          </cell>
          <cell r="Q12">
            <v>22</v>
          </cell>
          <cell r="R12">
            <v>0.9</v>
          </cell>
          <cell r="S12">
            <v>69</v>
          </cell>
          <cell r="T12">
            <v>0.39</v>
          </cell>
          <cell r="U12">
            <v>120</v>
          </cell>
          <cell r="V12">
            <v>-0.3</v>
          </cell>
          <cell r="W12">
            <v>128</v>
          </cell>
          <cell r="X12">
            <v>6.39</v>
          </cell>
          <cell r="Y12">
            <v>80</v>
          </cell>
          <cell r="Z12">
            <v>290</v>
          </cell>
          <cell r="AA12" t="str">
            <v xml:space="preserve">      </v>
          </cell>
          <cell r="AB12">
            <v>3</v>
          </cell>
          <cell r="AC12">
            <v>22</v>
          </cell>
          <cell r="AD12">
            <v>-19</v>
          </cell>
          <cell r="AE12">
            <v>2131</v>
          </cell>
          <cell r="AF12">
            <v>-1.64</v>
          </cell>
          <cell r="AG12">
            <v>-1.64</v>
          </cell>
          <cell r="AH12" t="str">
            <v xml:space="preserve">GENERALI UNO            </v>
          </cell>
          <cell r="AI12" t="str">
            <v xml:space="preserve">GENERALI              </v>
          </cell>
          <cell r="AJ12" t="str">
            <v xml:space="preserve">GENERALI SEGUROS                </v>
          </cell>
          <cell r="AK12">
            <v>8050249</v>
          </cell>
          <cell r="AL12">
            <v>7050037</v>
          </cell>
          <cell r="AM12">
            <v>170</v>
          </cell>
        </row>
        <row r="13">
          <cell r="F13">
            <v>10</v>
          </cell>
          <cell r="G13">
            <v>875</v>
          </cell>
          <cell r="H13" t="str">
            <v xml:space="preserve">POSTAL COLECTIVOS               </v>
          </cell>
          <cell r="I13">
            <v>31.1724</v>
          </cell>
          <cell r="J13">
            <v>2.36</v>
          </cell>
          <cell r="K13">
            <v>7</v>
          </cell>
          <cell r="L13">
            <v>2.19</v>
          </cell>
          <cell r="M13">
            <v>8</v>
          </cell>
          <cell r="N13">
            <v>2.87</v>
          </cell>
          <cell r="O13">
            <v>5</v>
          </cell>
          <cell r="P13">
            <v>3.57</v>
          </cell>
          <cell r="Q13">
            <v>3</v>
          </cell>
          <cell r="R13">
            <v>1.92</v>
          </cell>
          <cell r="S13">
            <v>9</v>
          </cell>
          <cell r="T13">
            <v>1.54</v>
          </cell>
          <cell r="U13">
            <v>50</v>
          </cell>
          <cell r="V13">
            <v>1.1599999999999999</v>
          </cell>
          <cell r="W13">
            <v>43</v>
          </cell>
          <cell r="X13">
            <v>7.49</v>
          </cell>
          <cell r="Y13">
            <v>33</v>
          </cell>
          <cell r="Z13">
            <v>619</v>
          </cell>
          <cell r="AA13">
            <v>70</v>
          </cell>
          <cell r="AB13">
            <v>3</v>
          </cell>
          <cell r="AC13">
            <v>156</v>
          </cell>
          <cell r="AD13">
            <v>-153</v>
          </cell>
          <cell r="AE13">
            <v>10595</v>
          </cell>
          <cell r="AF13">
            <v>-0.24</v>
          </cell>
          <cell r="AG13">
            <v>-0.24</v>
          </cell>
          <cell r="AH13" t="str">
            <v xml:space="preserve">BBVA PENSIONES V        </v>
          </cell>
          <cell r="AI13" t="str">
            <v xml:space="preserve">BBVA                  </v>
          </cell>
          <cell r="AJ13" t="str">
            <v xml:space="preserve">GESTION PREV. Y PENSIONES       </v>
          </cell>
          <cell r="AK13">
            <v>8010012</v>
          </cell>
          <cell r="AL13">
            <v>7050133</v>
          </cell>
          <cell r="AM13">
            <v>285</v>
          </cell>
        </row>
        <row r="14">
          <cell r="F14">
            <v>11</v>
          </cell>
          <cell r="G14">
            <v>1239</v>
          </cell>
          <cell r="H14" t="str">
            <v xml:space="preserve">ALLIANZ RENTA                   </v>
          </cell>
          <cell r="I14">
            <v>11.346</v>
          </cell>
          <cell r="J14">
            <v>2.34</v>
          </cell>
          <cell r="K14">
            <v>8</v>
          </cell>
          <cell r="L14">
            <v>2.21</v>
          </cell>
          <cell r="M14">
            <v>7</v>
          </cell>
          <cell r="N14">
            <v>1.92</v>
          </cell>
          <cell r="O14">
            <v>36</v>
          </cell>
          <cell r="P14">
            <v>1.84</v>
          </cell>
          <cell r="Q14">
            <v>70</v>
          </cell>
          <cell r="R14">
            <v>1.19</v>
          </cell>
          <cell r="S14">
            <v>43</v>
          </cell>
          <cell r="T14">
            <v>1.36</v>
          </cell>
          <cell r="U14">
            <v>61</v>
          </cell>
          <cell r="V14">
            <v>1.91</v>
          </cell>
          <cell r="W14">
            <v>17</v>
          </cell>
          <cell r="X14">
            <v>8.74</v>
          </cell>
          <cell r="Y14">
            <v>13</v>
          </cell>
          <cell r="Z14">
            <v>851</v>
          </cell>
          <cell r="AA14">
            <v>182</v>
          </cell>
          <cell r="AB14">
            <v>21</v>
          </cell>
          <cell r="AC14">
            <v>101</v>
          </cell>
          <cell r="AD14">
            <v>-80</v>
          </cell>
          <cell r="AE14">
            <v>7743</v>
          </cell>
          <cell r="AF14">
            <v>0.16</v>
          </cell>
          <cell r="AG14">
            <v>0.16</v>
          </cell>
          <cell r="AH14" t="str">
            <v>ALLIANZ PENSIONES CONSER</v>
          </cell>
          <cell r="AI14" t="str">
            <v xml:space="preserve">ALLIANZ               </v>
          </cell>
          <cell r="AJ14" t="str">
            <v xml:space="preserve">ALLIANZ. CIA SEG.Y REAS.        </v>
          </cell>
          <cell r="AK14">
            <v>8050020</v>
          </cell>
          <cell r="AL14">
            <v>7050239</v>
          </cell>
          <cell r="AM14">
            <v>2148</v>
          </cell>
        </row>
        <row r="15">
          <cell r="F15">
            <v>12</v>
          </cell>
          <cell r="G15">
            <v>1308</v>
          </cell>
          <cell r="H15" t="str">
            <v xml:space="preserve">NAT-NEDERLANDEN EUROPA          </v>
          </cell>
          <cell r="I15">
            <v>50.927</v>
          </cell>
          <cell r="J15">
            <v>2.25</v>
          </cell>
          <cell r="K15">
            <v>9</v>
          </cell>
          <cell r="L15">
            <v>2.0099999999999998</v>
          </cell>
          <cell r="M15">
            <v>11</v>
          </cell>
          <cell r="N15">
            <v>1.98</v>
          </cell>
          <cell r="O15">
            <v>32</v>
          </cell>
          <cell r="P15">
            <v>2.2000000000000002</v>
          </cell>
          <cell r="Q15">
            <v>41</v>
          </cell>
          <cell r="R15">
            <v>1.1100000000000001</v>
          </cell>
          <cell r="S15">
            <v>51</v>
          </cell>
          <cell r="T15">
            <v>0.08</v>
          </cell>
          <cell r="U15">
            <v>144</v>
          </cell>
          <cell r="V15">
            <v>-2.61</v>
          </cell>
          <cell r="W15">
            <v>195</v>
          </cell>
          <cell r="X15">
            <v>6.25</v>
          </cell>
          <cell r="Y15">
            <v>98</v>
          </cell>
          <cell r="Z15">
            <v>17181</v>
          </cell>
          <cell r="AA15">
            <v>1116</v>
          </cell>
          <cell r="AB15">
            <v>514</v>
          </cell>
          <cell r="AC15">
            <v>2161</v>
          </cell>
          <cell r="AD15">
            <v>-1647</v>
          </cell>
          <cell r="AE15">
            <v>164986</v>
          </cell>
          <cell r="AF15">
            <v>-0.75</v>
          </cell>
          <cell r="AG15">
            <v>-0.75</v>
          </cell>
          <cell r="AH15" t="str">
            <v xml:space="preserve">NAT-NEDERLANDEN EUROPA  </v>
          </cell>
          <cell r="AI15" t="str">
            <v xml:space="preserve">NATIONALE NEDERLANDEN </v>
          </cell>
          <cell r="AJ15" t="str">
            <v xml:space="preserve">NATIONALE-NEDERLANDEN           </v>
          </cell>
          <cell r="AK15">
            <v>8050242</v>
          </cell>
          <cell r="AL15">
            <v>7050190</v>
          </cell>
          <cell r="AM15">
            <v>500</v>
          </cell>
        </row>
        <row r="16">
          <cell r="F16">
            <v>13</v>
          </cell>
          <cell r="G16">
            <v>139</v>
          </cell>
          <cell r="H16" t="str">
            <v xml:space="preserve">GCO PENSIONES MIXTO FIJO        </v>
          </cell>
          <cell r="I16">
            <v>32.763100000000001</v>
          </cell>
          <cell r="J16">
            <v>2.19</v>
          </cell>
          <cell r="K16">
            <v>10</v>
          </cell>
          <cell r="L16">
            <v>2.16</v>
          </cell>
          <cell r="M16">
            <v>10</v>
          </cell>
          <cell r="N16">
            <v>2.21</v>
          </cell>
          <cell r="O16">
            <v>19</v>
          </cell>
          <cell r="P16">
            <v>2.2599999999999998</v>
          </cell>
          <cell r="Q16">
            <v>36</v>
          </cell>
          <cell r="R16">
            <v>1.81</v>
          </cell>
          <cell r="S16">
            <v>14</v>
          </cell>
          <cell r="T16">
            <v>2.52</v>
          </cell>
          <cell r="U16">
            <v>16</v>
          </cell>
          <cell r="V16">
            <v>2.52</v>
          </cell>
          <cell r="W16">
            <v>9</v>
          </cell>
          <cell r="X16">
            <v>8.58</v>
          </cell>
          <cell r="Y16">
            <v>18</v>
          </cell>
          <cell r="Z16">
            <v>26309</v>
          </cell>
          <cell r="AA16">
            <v>965</v>
          </cell>
          <cell r="AB16">
            <v>2165</v>
          </cell>
          <cell r="AC16">
            <v>2462</v>
          </cell>
          <cell r="AD16">
            <v>-297</v>
          </cell>
          <cell r="AE16">
            <v>268724</v>
          </cell>
          <cell r="AF16">
            <v>3.64</v>
          </cell>
          <cell r="AG16">
            <v>3.64</v>
          </cell>
          <cell r="AH16" t="str">
            <v xml:space="preserve">GCO PENS.MIXTO FIJO     </v>
          </cell>
          <cell r="AI16" t="str">
            <v xml:space="preserve">CATALANA OCCIDENTE    </v>
          </cell>
          <cell r="AJ16" t="str">
            <v xml:space="preserve">GCO GESTORA PENSIONES           </v>
          </cell>
          <cell r="AK16">
            <v>8050241</v>
          </cell>
          <cell r="AL16">
            <v>7050236</v>
          </cell>
          <cell r="AM16">
            <v>79</v>
          </cell>
        </row>
        <row r="17">
          <cell r="F17">
            <v>14</v>
          </cell>
          <cell r="G17">
            <v>1099</v>
          </cell>
          <cell r="H17" t="str">
            <v xml:space="preserve">CABK EQUILIBRIO PREMIUM         </v>
          </cell>
          <cell r="I17">
            <v>12.586399999999999</v>
          </cell>
          <cell r="J17">
            <v>2.17</v>
          </cell>
          <cell r="K17">
            <v>11</v>
          </cell>
          <cell r="L17">
            <v>2</v>
          </cell>
          <cell r="M17">
            <v>12</v>
          </cell>
          <cell r="N17">
            <v>2.2799999999999998</v>
          </cell>
          <cell r="O17">
            <v>13</v>
          </cell>
          <cell r="P17">
            <v>2.71</v>
          </cell>
          <cell r="Q17">
            <v>15</v>
          </cell>
          <cell r="R17">
            <v>1.55</v>
          </cell>
          <cell r="S17">
            <v>21</v>
          </cell>
          <cell r="T17">
            <v>1.49</v>
          </cell>
          <cell r="U17">
            <v>55</v>
          </cell>
          <cell r="V17">
            <v>0.87</v>
          </cell>
          <cell r="W17">
            <v>68</v>
          </cell>
          <cell r="X17">
            <v>7.56</v>
          </cell>
          <cell r="Y17">
            <v>30</v>
          </cell>
          <cell r="Z17">
            <v>50344</v>
          </cell>
          <cell r="AA17">
            <v>7896</v>
          </cell>
          <cell r="AB17">
            <v>2154</v>
          </cell>
          <cell r="AC17">
            <v>5430</v>
          </cell>
          <cell r="AD17">
            <v>-3276</v>
          </cell>
          <cell r="AE17">
            <v>746665</v>
          </cell>
          <cell r="AF17">
            <v>1.22</v>
          </cell>
          <cell r="AG17">
            <v>1.22</v>
          </cell>
          <cell r="AH17" t="str">
            <v xml:space="preserve">PENSIONS CAIXA R.F.MX.  </v>
          </cell>
          <cell r="AI17" t="str">
            <v xml:space="preserve">CAIXABANK             </v>
          </cell>
          <cell r="AJ17" t="str">
            <v xml:space="preserve">VIDACAIXA                       </v>
          </cell>
          <cell r="AK17">
            <v>8010091</v>
          </cell>
          <cell r="AL17">
            <v>7050021</v>
          </cell>
          <cell r="AM17">
            <v>447</v>
          </cell>
        </row>
        <row r="18">
          <cell r="F18">
            <v>15</v>
          </cell>
          <cell r="G18">
            <v>61</v>
          </cell>
          <cell r="H18" t="str">
            <v xml:space="preserve">P. P. MAPFRE MIXTO              </v>
          </cell>
          <cell r="I18">
            <v>29.902100000000001</v>
          </cell>
          <cell r="J18">
            <v>2.06</v>
          </cell>
          <cell r="K18">
            <v>12</v>
          </cell>
          <cell r="L18">
            <v>1.99</v>
          </cell>
          <cell r="M18">
            <v>14</v>
          </cell>
          <cell r="N18">
            <v>2.11</v>
          </cell>
          <cell r="O18">
            <v>21</v>
          </cell>
          <cell r="P18">
            <v>2.37</v>
          </cell>
          <cell r="Q18">
            <v>26</v>
          </cell>
          <cell r="R18">
            <v>1.1499999999999999</v>
          </cell>
          <cell r="S18">
            <v>44</v>
          </cell>
          <cell r="T18">
            <v>1.49</v>
          </cell>
          <cell r="U18">
            <v>56</v>
          </cell>
          <cell r="V18">
            <v>0.87</v>
          </cell>
          <cell r="W18">
            <v>66</v>
          </cell>
          <cell r="X18">
            <v>5.84</v>
          </cell>
          <cell r="Y18">
            <v>113</v>
          </cell>
          <cell r="Z18">
            <v>91921</v>
          </cell>
          <cell r="AA18">
            <v>4071</v>
          </cell>
          <cell r="AB18">
            <v>3115</v>
          </cell>
          <cell r="AC18">
            <v>12298</v>
          </cell>
          <cell r="AD18">
            <v>-9183</v>
          </cell>
          <cell r="AE18">
            <v>860050</v>
          </cell>
          <cell r="AF18">
            <v>-0.44</v>
          </cell>
          <cell r="AG18">
            <v>-0.44</v>
          </cell>
          <cell r="AH18" t="str">
            <v xml:space="preserve">MAPFRE MIXTO            </v>
          </cell>
          <cell r="AI18" t="str">
            <v xml:space="preserve">MAPFRE                </v>
          </cell>
          <cell r="AJ18" t="str">
            <v xml:space="preserve">MAPFRE VIDA PENSIONES           </v>
          </cell>
          <cell r="AK18">
            <v>8050269</v>
          </cell>
          <cell r="AL18">
            <v>7050121</v>
          </cell>
          <cell r="AM18">
            <v>19</v>
          </cell>
        </row>
        <row r="19">
          <cell r="F19">
            <v>16</v>
          </cell>
          <cell r="G19">
            <v>104</v>
          </cell>
          <cell r="H19" t="str">
            <v xml:space="preserve">UNIPLAN RFMx 15                 </v>
          </cell>
          <cell r="I19">
            <v>25.8399</v>
          </cell>
          <cell r="J19">
            <v>2.04</v>
          </cell>
          <cell r="K19">
            <v>13</v>
          </cell>
          <cell r="L19">
            <v>1.96</v>
          </cell>
          <cell r="M19">
            <v>15</v>
          </cell>
          <cell r="N19">
            <v>1.86</v>
          </cell>
          <cell r="O19">
            <v>40</v>
          </cell>
          <cell r="P19">
            <v>2.19</v>
          </cell>
          <cell r="Q19">
            <v>42</v>
          </cell>
          <cell r="R19">
            <v>1.1499999999999999</v>
          </cell>
          <cell r="S19">
            <v>45</v>
          </cell>
          <cell r="T19">
            <v>0.49</v>
          </cell>
          <cell r="U19">
            <v>115</v>
          </cell>
          <cell r="V19">
            <v>0.35</v>
          </cell>
          <cell r="W19">
            <v>93</v>
          </cell>
          <cell r="X19">
            <v>5.94</v>
          </cell>
          <cell r="Y19">
            <v>111</v>
          </cell>
          <cell r="Z19">
            <v>37823</v>
          </cell>
          <cell r="AA19">
            <v>4985</v>
          </cell>
          <cell r="AB19">
            <v>2367</v>
          </cell>
          <cell r="AC19">
            <v>6836</v>
          </cell>
          <cell r="AD19">
            <v>-4469</v>
          </cell>
          <cell r="AE19">
            <v>457958</v>
          </cell>
          <cell r="AF19">
            <v>-0.9</v>
          </cell>
          <cell r="AG19">
            <v>-0.9</v>
          </cell>
          <cell r="AH19" t="str">
            <v xml:space="preserve">UNIFONDO RFMx 15        </v>
          </cell>
          <cell r="AI19" t="str">
            <v xml:space="preserve">SANTALUCIA            </v>
          </cell>
          <cell r="AJ19" t="str">
            <v xml:space="preserve">UNICORP VIDA                    </v>
          </cell>
          <cell r="AK19">
            <v>8050252</v>
          </cell>
          <cell r="AL19">
            <v>7050003</v>
          </cell>
          <cell r="AM19">
            <v>47</v>
          </cell>
        </row>
        <row r="20">
          <cell r="F20">
            <v>17</v>
          </cell>
          <cell r="G20">
            <v>116</v>
          </cell>
          <cell r="H20" t="str">
            <v xml:space="preserve">CAJA LABORAL CLASICO            </v>
          </cell>
          <cell r="I20">
            <v>28.889600000000002</v>
          </cell>
          <cell r="J20">
            <v>2.0299999999999998</v>
          </cell>
          <cell r="K20">
            <v>14</v>
          </cell>
          <cell r="L20">
            <v>1.77</v>
          </cell>
          <cell r="M20">
            <v>21</v>
          </cell>
          <cell r="N20">
            <v>1.5</v>
          </cell>
          <cell r="O20">
            <v>59</v>
          </cell>
          <cell r="P20">
            <v>1.7</v>
          </cell>
          <cell r="Q20">
            <v>76</v>
          </cell>
          <cell r="R20">
            <v>0.53</v>
          </cell>
          <cell r="S20">
            <v>92</v>
          </cell>
          <cell r="T20">
            <v>0.56000000000000005</v>
          </cell>
          <cell r="U20">
            <v>106</v>
          </cell>
          <cell r="V20">
            <v>-0.1</v>
          </cell>
          <cell r="W20">
            <v>117</v>
          </cell>
          <cell r="X20">
            <v>5.05</v>
          </cell>
          <cell r="Y20">
            <v>141</v>
          </cell>
          <cell r="Z20">
            <v>11356</v>
          </cell>
          <cell r="AA20">
            <v>316</v>
          </cell>
          <cell r="AB20">
            <v>508</v>
          </cell>
          <cell r="AC20">
            <v>1888</v>
          </cell>
          <cell r="AD20">
            <v>-1380</v>
          </cell>
          <cell r="AE20">
            <v>127996</v>
          </cell>
          <cell r="AF20">
            <v>-0.16</v>
          </cell>
          <cell r="AG20">
            <v>-0.16</v>
          </cell>
          <cell r="AH20" t="str">
            <v xml:space="preserve">CAJA LABORAL            </v>
          </cell>
          <cell r="AI20" t="str">
            <v xml:space="preserve">LABORAL KUTXA         </v>
          </cell>
          <cell r="AJ20" t="str">
            <v xml:space="preserve">CAJA LABORAL PENSIONES          </v>
          </cell>
          <cell r="AK20">
            <v>8040164</v>
          </cell>
          <cell r="AL20">
            <v>7050217</v>
          </cell>
          <cell r="AM20">
            <v>57</v>
          </cell>
        </row>
        <row r="21">
          <cell r="F21">
            <v>18</v>
          </cell>
          <cell r="G21">
            <v>22</v>
          </cell>
          <cell r="H21" t="str">
            <v xml:space="preserve">PP IND. GESNORTE                </v>
          </cell>
          <cell r="I21">
            <v>24.182200000000002</v>
          </cell>
          <cell r="J21">
            <v>2.0099999999999998</v>
          </cell>
          <cell r="K21">
            <v>16</v>
          </cell>
          <cell r="L21">
            <v>1.93</v>
          </cell>
          <cell r="M21">
            <v>16</v>
          </cell>
          <cell r="N21">
            <v>2.15</v>
          </cell>
          <cell r="O21">
            <v>20</v>
          </cell>
          <cell r="P21">
            <v>2.13</v>
          </cell>
          <cell r="Q21">
            <v>47</v>
          </cell>
          <cell r="R21">
            <v>1.88</v>
          </cell>
          <cell r="S21">
            <v>11</v>
          </cell>
          <cell r="T21">
            <v>3.7</v>
          </cell>
          <cell r="U21">
            <v>4</v>
          </cell>
          <cell r="V21">
            <v>3.94</v>
          </cell>
          <cell r="W21">
            <v>5</v>
          </cell>
          <cell r="X21">
            <v>6.9</v>
          </cell>
          <cell r="Y21">
            <v>52</v>
          </cell>
          <cell r="Z21">
            <v>407</v>
          </cell>
          <cell r="AA21">
            <v>48</v>
          </cell>
          <cell r="AB21">
            <v>5</v>
          </cell>
          <cell r="AC21">
            <v>96</v>
          </cell>
          <cell r="AD21">
            <v>-91</v>
          </cell>
          <cell r="AE21">
            <v>4288</v>
          </cell>
          <cell r="AF21">
            <v>1.29</v>
          </cell>
          <cell r="AG21">
            <v>1.29</v>
          </cell>
          <cell r="AH21" t="str">
            <v xml:space="preserve">DUNAS VALOR EQUILIBRIO  </v>
          </cell>
          <cell r="AI21" t="str">
            <v xml:space="preserve">DUNAS CAPITAL         </v>
          </cell>
          <cell r="AJ21" t="str">
            <v xml:space="preserve">DUNAS CAPITAL PENSIONES         </v>
          </cell>
          <cell r="AK21">
            <v>8050224</v>
          </cell>
          <cell r="AL21">
            <v>7050224</v>
          </cell>
          <cell r="AM21">
            <v>2100</v>
          </cell>
        </row>
        <row r="22">
          <cell r="F22">
            <v>19</v>
          </cell>
          <cell r="G22">
            <v>53</v>
          </cell>
          <cell r="H22" t="str">
            <v xml:space="preserve">CAMINOS UNO                     </v>
          </cell>
          <cell r="I22">
            <v>22.183499999999999</v>
          </cell>
          <cell r="J22">
            <v>2.0099999999999998</v>
          </cell>
          <cell r="K22">
            <v>15</v>
          </cell>
          <cell r="L22">
            <v>1.91</v>
          </cell>
          <cell r="M22">
            <v>17</v>
          </cell>
          <cell r="N22">
            <v>1.82</v>
          </cell>
          <cell r="O22">
            <v>44</v>
          </cell>
          <cell r="P22">
            <v>1.9</v>
          </cell>
          <cell r="Q22">
            <v>65</v>
          </cell>
          <cell r="R22">
            <v>0.77</v>
          </cell>
          <cell r="S22">
            <v>77</v>
          </cell>
          <cell r="T22">
            <v>0.55000000000000004</v>
          </cell>
          <cell r="U22">
            <v>107</v>
          </cell>
          <cell r="V22">
            <v>0.19</v>
          </cell>
          <cell r="W22">
            <v>107</v>
          </cell>
          <cell r="X22">
            <v>7.36</v>
          </cell>
          <cell r="Y22">
            <v>39</v>
          </cell>
          <cell r="Z22">
            <v>1837</v>
          </cell>
          <cell r="AA22">
            <v>582</v>
          </cell>
          <cell r="AB22">
            <v>112</v>
          </cell>
          <cell r="AC22">
            <v>1123</v>
          </cell>
          <cell r="AD22">
            <v>-1011</v>
          </cell>
          <cell r="AE22">
            <v>98084</v>
          </cell>
          <cell r="AF22">
            <v>-1.54</v>
          </cell>
          <cell r="AG22">
            <v>-1.54</v>
          </cell>
          <cell r="AH22" t="str">
            <v xml:space="preserve">CAUCE 2000              </v>
          </cell>
          <cell r="AI22" t="str">
            <v>CBNK BANCO DE COLECTIV</v>
          </cell>
          <cell r="AJ22" t="str">
            <v xml:space="preserve">CBNK PENSIONES                  </v>
          </cell>
          <cell r="AK22">
            <v>8030131</v>
          </cell>
          <cell r="AL22">
            <v>7050067</v>
          </cell>
          <cell r="AM22">
            <v>173</v>
          </cell>
        </row>
        <row r="23">
          <cell r="F23">
            <v>20</v>
          </cell>
          <cell r="G23">
            <v>250</v>
          </cell>
          <cell r="H23" t="str">
            <v xml:space="preserve">SANTALUCIA VP MX PRUDENTE       </v>
          </cell>
          <cell r="I23">
            <v>25.023299999999999</v>
          </cell>
          <cell r="J23">
            <v>1.93</v>
          </cell>
          <cell r="K23">
            <v>17</v>
          </cell>
          <cell r="L23">
            <v>1.76</v>
          </cell>
          <cell r="M23">
            <v>23</v>
          </cell>
          <cell r="N23">
            <v>2.1</v>
          </cell>
          <cell r="O23">
            <v>23</v>
          </cell>
          <cell r="P23">
            <v>2.81</v>
          </cell>
          <cell r="Q23">
            <v>12</v>
          </cell>
          <cell r="R23">
            <v>1.51</v>
          </cell>
          <cell r="S23">
            <v>25</v>
          </cell>
          <cell r="T23">
            <v>1.1000000000000001</v>
          </cell>
          <cell r="U23">
            <v>92</v>
          </cell>
          <cell r="V23">
            <v>1.32</v>
          </cell>
          <cell r="W23">
            <v>30</v>
          </cell>
          <cell r="X23">
            <v>6.65</v>
          </cell>
          <cell r="Y23">
            <v>58</v>
          </cell>
          <cell r="Z23">
            <v>4623</v>
          </cell>
          <cell r="AA23">
            <v>443</v>
          </cell>
          <cell r="AB23">
            <v>379</v>
          </cell>
          <cell r="AC23">
            <v>1059</v>
          </cell>
          <cell r="AD23">
            <v>-680</v>
          </cell>
          <cell r="AE23">
            <v>93862</v>
          </cell>
          <cell r="AF23">
            <v>-0.32</v>
          </cell>
          <cell r="AG23">
            <v>-0.32</v>
          </cell>
          <cell r="AH23" t="str">
            <v xml:space="preserve">SANTALUCIA FONDOMIXTO   </v>
          </cell>
          <cell r="AI23" t="str">
            <v xml:space="preserve">SANTALUCIA            </v>
          </cell>
          <cell r="AJ23" t="str">
            <v xml:space="preserve">SANTA LUCIA SA SEG Y REA        </v>
          </cell>
          <cell r="AK23">
            <v>8050252</v>
          </cell>
          <cell r="AL23">
            <v>7050240</v>
          </cell>
          <cell r="AM23">
            <v>141</v>
          </cell>
        </row>
        <row r="24">
          <cell r="F24">
            <v>21</v>
          </cell>
          <cell r="G24">
            <v>87</v>
          </cell>
          <cell r="H24" t="str">
            <v xml:space="preserve">P.P. GRUPO ZURICH               </v>
          </cell>
          <cell r="I24">
            <v>15.5982</v>
          </cell>
          <cell r="J24">
            <v>1.9</v>
          </cell>
          <cell r="K24">
            <v>18</v>
          </cell>
          <cell r="L24">
            <v>1.75</v>
          </cell>
          <cell r="M24">
            <v>24</v>
          </cell>
          <cell r="N24">
            <v>2.0699999999999998</v>
          </cell>
          <cell r="O24">
            <v>25</v>
          </cell>
          <cell r="P24">
            <v>2.5099999999999998</v>
          </cell>
          <cell r="Q24">
            <v>21</v>
          </cell>
          <cell r="R24">
            <v>1</v>
          </cell>
          <cell r="S24">
            <v>62</v>
          </cell>
          <cell r="T24">
            <v>0.77</v>
          </cell>
          <cell r="U24">
            <v>104</v>
          </cell>
          <cell r="V24">
            <v>-0.14000000000000001</v>
          </cell>
          <cell r="W24">
            <v>119</v>
          </cell>
          <cell r="X24">
            <v>7.08</v>
          </cell>
          <cell r="Y24">
            <v>45</v>
          </cell>
          <cell r="Z24">
            <v>4836</v>
          </cell>
          <cell r="AA24">
            <v>182</v>
          </cell>
          <cell r="AB24">
            <v>208</v>
          </cell>
          <cell r="AC24">
            <v>752</v>
          </cell>
          <cell r="AD24">
            <v>-544</v>
          </cell>
          <cell r="AE24">
            <v>65650</v>
          </cell>
          <cell r="AF24">
            <v>-0.37</v>
          </cell>
          <cell r="AG24">
            <v>-0.37</v>
          </cell>
          <cell r="AH24" t="str">
            <v xml:space="preserve">DZ MODERADO             </v>
          </cell>
          <cell r="AI24" t="str">
            <v xml:space="preserve">DEUTSCHE/ZURICH       </v>
          </cell>
          <cell r="AJ24" t="str">
            <v xml:space="preserve">DEUTSCHE ZURICH PENS.           </v>
          </cell>
          <cell r="AK24">
            <v>8010028</v>
          </cell>
          <cell r="AL24">
            <v>7050158</v>
          </cell>
          <cell r="AM24">
            <v>718</v>
          </cell>
        </row>
        <row r="25">
          <cell r="F25">
            <v>22</v>
          </cell>
          <cell r="G25">
            <v>184</v>
          </cell>
          <cell r="H25" t="str">
            <v xml:space="preserve">ARQUIA BANCA RENTA GLOBAL       </v>
          </cell>
          <cell r="I25">
            <v>25.156199999999998</v>
          </cell>
          <cell r="J25">
            <v>1.9</v>
          </cell>
          <cell r="K25">
            <v>19</v>
          </cell>
          <cell r="L25">
            <v>1.88</v>
          </cell>
          <cell r="M25">
            <v>18</v>
          </cell>
          <cell r="N25">
            <v>2.2999999999999998</v>
          </cell>
          <cell r="O25">
            <v>12</v>
          </cell>
          <cell r="P25">
            <v>2.56</v>
          </cell>
          <cell r="Q25">
            <v>19</v>
          </cell>
          <cell r="R25">
            <v>1.01</v>
          </cell>
          <cell r="S25">
            <v>61</v>
          </cell>
          <cell r="T25">
            <v>1.07</v>
          </cell>
          <cell r="U25">
            <v>94</v>
          </cell>
          <cell r="V25">
            <v>0.27</v>
          </cell>
          <cell r="W25">
            <v>99</v>
          </cell>
          <cell r="X25">
            <v>11.46</v>
          </cell>
          <cell r="Y25">
            <v>5</v>
          </cell>
          <cell r="Z25">
            <v>1894</v>
          </cell>
          <cell r="AA25">
            <v>235</v>
          </cell>
          <cell r="AB25">
            <v>63</v>
          </cell>
          <cell r="AC25">
            <v>181</v>
          </cell>
          <cell r="AD25">
            <v>-118</v>
          </cell>
          <cell r="AE25">
            <v>45419</v>
          </cell>
          <cell r="AF25">
            <v>3.1</v>
          </cell>
          <cell r="AG25">
            <v>3.1</v>
          </cell>
          <cell r="AH25" t="str">
            <v xml:space="preserve">ARQUIDOS                </v>
          </cell>
          <cell r="AI25" t="str">
            <v xml:space="preserve">ARQUIA BANCA          </v>
          </cell>
          <cell r="AJ25" t="str">
            <v xml:space="preserve">ARQUIPENSIONES                  </v>
          </cell>
          <cell r="AK25">
            <v>8040162</v>
          </cell>
          <cell r="AL25">
            <v>7050137</v>
          </cell>
          <cell r="AM25">
            <v>129</v>
          </cell>
        </row>
        <row r="26">
          <cell r="F26">
            <v>23</v>
          </cell>
          <cell r="G26">
            <v>2</v>
          </cell>
          <cell r="H26" t="str">
            <v xml:space="preserve">ABANCA RF MIXTA MODERADO        </v>
          </cell>
          <cell r="I26">
            <v>22.141500000000001</v>
          </cell>
          <cell r="J26">
            <v>1.88</v>
          </cell>
          <cell r="K26">
            <v>20</v>
          </cell>
          <cell r="L26">
            <v>1.86</v>
          </cell>
          <cell r="M26">
            <v>19</v>
          </cell>
          <cell r="N26">
            <v>2.2400000000000002</v>
          </cell>
          <cell r="O26">
            <v>16</v>
          </cell>
          <cell r="P26">
            <v>2.84</v>
          </cell>
          <cell r="Q26">
            <v>11</v>
          </cell>
          <cell r="R26">
            <v>1.49</v>
          </cell>
          <cell r="S26">
            <v>27</v>
          </cell>
          <cell r="T26">
            <v>1.61</v>
          </cell>
          <cell r="U26">
            <v>41</v>
          </cell>
          <cell r="V26">
            <v>0.87</v>
          </cell>
          <cell r="W26">
            <v>69</v>
          </cell>
          <cell r="X26">
            <v>5.67</v>
          </cell>
          <cell r="Y26">
            <v>123</v>
          </cell>
          <cell r="Z26">
            <v>41918</v>
          </cell>
          <cell r="AA26">
            <v>3520</v>
          </cell>
          <cell r="AB26">
            <v>2940</v>
          </cell>
          <cell r="AC26">
            <v>4998</v>
          </cell>
          <cell r="AD26">
            <v>-2058</v>
          </cell>
          <cell r="AE26">
            <v>428052</v>
          </cell>
          <cell r="AF26">
            <v>1.08</v>
          </cell>
          <cell r="AG26">
            <v>1.08</v>
          </cell>
          <cell r="AH26" t="str">
            <v>ABANCA RF MIXTA MODERADO</v>
          </cell>
          <cell r="AI26" t="str">
            <v xml:space="preserve">ABANCA                </v>
          </cell>
          <cell r="AJ26" t="str">
            <v xml:space="preserve">ABANCA VIDA Y PENSIONES         </v>
          </cell>
          <cell r="AK26">
            <v>8050002</v>
          </cell>
          <cell r="AL26">
            <v>7050002</v>
          </cell>
          <cell r="AM26">
            <v>151</v>
          </cell>
        </row>
        <row r="27">
          <cell r="F27">
            <v>24</v>
          </cell>
          <cell r="G27">
            <v>666</v>
          </cell>
          <cell r="H27" t="str">
            <v xml:space="preserve">AGROPEC. DE GUISSONA            </v>
          </cell>
          <cell r="I27">
            <v>19.689</v>
          </cell>
          <cell r="J27">
            <v>1.88</v>
          </cell>
          <cell r="K27">
            <v>21</v>
          </cell>
          <cell r="L27">
            <v>1.83</v>
          </cell>
          <cell r="M27">
            <v>20</v>
          </cell>
          <cell r="N27">
            <v>1.57</v>
          </cell>
          <cell r="O27">
            <v>55</v>
          </cell>
          <cell r="P27">
            <v>1.25</v>
          </cell>
          <cell r="Q27">
            <v>91</v>
          </cell>
          <cell r="R27">
            <v>1.02</v>
          </cell>
          <cell r="S27">
            <v>58</v>
          </cell>
          <cell r="T27">
            <v>1.9</v>
          </cell>
          <cell r="U27">
            <v>34</v>
          </cell>
          <cell r="V27">
            <v>2.46</v>
          </cell>
          <cell r="W27">
            <v>10</v>
          </cell>
          <cell r="X27">
            <v>3.69</v>
          </cell>
          <cell r="Y27">
            <v>176</v>
          </cell>
          <cell r="Z27">
            <v>774</v>
          </cell>
          <cell r="AA27" t="str">
            <v xml:space="preserve">      </v>
          </cell>
          <cell r="AB27" t="str">
            <v xml:space="preserve">      </v>
          </cell>
          <cell r="AC27" t="str">
            <v xml:space="preserve">      </v>
          </cell>
          <cell r="AD27" t="str">
            <v xml:space="preserve">      </v>
          </cell>
          <cell r="AE27">
            <v>12676</v>
          </cell>
          <cell r="AF27">
            <v>3.06</v>
          </cell>
          <cell r="AG27">
            <v>3.06</v>
          </cell>
          <cell r="AH27" t="str">
            <v>AGROPECUARIA DE GUISSONA</v>
          </cell>
          <cell r="AI27" t="str">
            <v xml:space="preserve">GVC GAESCO            </v>
          </cell>
          <cell r="AJ27" t="str">
            <v xml:space="preserve">GVC GAESCO PENSIONES            </v>
          </cell>
          <cell r="AK27">
            <v>8030134</v>
          </cell>
          <cell r="AL27">
            <v>7050111</v>
          </cell>
          <cell r="AM27">
            <v>238</v>
          </cell>
        </row>
        <row r="28">
          <cell r="F28">
            <v>25</v>
          </cell>
          <cell r="G28">
            <v>119</v>
          </cell>
          <cell r="H28" t="str">
            <v xml:space="preserve">EXTREMADURA 2000                </v>
          </cell>
          <cell r="I28">
            <v>22.728400000000001</v>
          </cell>
          <cell r="J28">
            <v>1.79</v>
          </cell>
          <cell r="K28">
            <v>22</v>
          </cell>
          <cell r="L28">
            <v>1.69</v>
          </cell>
          <cell r="M28">
            <v>25</v>
          </cell>
          <cell r="N28">
            <v>2.09</v>
          </cell>
          <cell r="O28">
            <v>24</v>
          </cell>
          <cell r="P28">
            <v>2.65</v>
          </cell>
          <cell r="Q28">
            <v>18</v>
          </cell>
          <cell r="R28">
            <v>1.92</v>
          </cell>
          <cell r="S28">
            <v>10</v>
          </cell>
          <cell r="T28">
            <v>1.54</v>
          </cell>
          <cell r="U28">
            <v>48</v>
          </cell>
          <cell r="V28">
            <v>1.1100000000000001</v>
          </cell>
          <cell r="W28">
            <v>47</v>
          </cell>
          <cell r="X28">
            <v>6.54</v>
          </cell>
          <cell r="Y28">
            <v>62</v>
          </cell>
          <cell r="Z28">
            <v>5966</v>
          </cell>
          <cell r="AA28">
            <v>153</v>
          </cell>
          <cell r="AB28">
            <v>12</v>
          </cell>
          <cell r="AC28">
            <v>15</v>
          </cell>
          <cell r="AD28">
            <v>-3</v>
          </cell>
          <cell r="AE28">
            <v>3006</v>
          </cell>
          <cell r="AF28">
            <v>1.48</v>
          </cell>
          <cell r="AG28">
            <v>1.48</v>
          </cell>
          <cell r="AH28" t="str">
            <v xml:space="preserve">CAJA BADAJOZ-PENSIONES  </v>
          </cell>
          <cell r="AI28" t="str">
            <v xml:space="preserve">GRUPO CASER           </v>
          </cell>
          <cell r="AJ28" t="str">
            <v xml:space="preserve">CASER PENSIONES                 </v>
          </cell>
          <cell r="AK28">
            <v>8020070</v>
          </cell>
          <cell r="AL28">
            <v>7050219</v>
          </cell>
          <cell r="AM28">
            <v>60</v>
          </cell>
        </row>
        <row r="29">
          <cell r="F29">
            <v>26</v>
          </cell>
          <cell r="G29">
            <v>1054</v>
          </cell>
          <cell r="H29" t="str">
            <v xml:space="preserve">BBVA INDUSTRIAL                 </v>
          </cell>
          <cell r="I29">
            <v>22.2867</v>
          </cell>
          <cell r="J29">
            <v>1.75</v>
          </cell>
          <cell r="K29">
            <v>23</v>
          </cell>
          <cell r="L29">
            <v>1.54</v>
          </cell>
          <cell r="M29">
            <v>32</v>
          </cell>
          <cell r="N29">
            <v>1.3</v>
          </cell>
          <cell r="O29">
            <v>68</v>
          </cell>
          <cell r="P29">
            <v>1.52</v>
          </cell>
          <cell r="Q29">
            <v>82</v>
          </cell>
          <cell r="R29">
            <v>-0.22</v>
          </cell>
          <cell r="S29">
            <v>124</v>
          </cell>
          <cell r="T29">
            <v>-1.26</v>
          </cell>
          <cell r="U29">
            <v>183</v>
          </cell>
          <cell r="V29">
            <v>-1.83</v>
          </cell>
          <cell r="W29">
            <v>186</v>
          </cell>
          <cell r="X29">
            <v>4.0999999999999996</v>
          </cell>
          <cell r="Y29">
            <v>161</v>
          </cell>
          <cell r="Z29">
            <v>69</v>
          </cell>
          <cell r="AA29">
            <v>28</v>
          </cell>
          <cell r="AB29" t="str">
            <v xml:space="preserve">      </v>
          </cell>
          <cell r="AC29">
            <v>47</v>
          </cell>
          <cell r="AD29">
            <v>-47</v>
          </cell>
          <cell r="AE29">
            <v>4531</v>
          </cell>
          <cell r="AF29">
            <v>-0.4</v>
          </cell>
          <cell r="AG29">
            <v>-0.4</v>
          </cell>
          <cell r="AH29" t="str">
            <v xml:space="preserve">BBVA PROGRESO           </v>
          </cell>
          <cell r="AI29" t="str">
            <v xml:space="preserve">BBVA                  </v>
          </cell>
          <cell r="AJ29" t="str">
            <v xml:space="preserve">BBVA PENSIONES                  </v>
          </cell>
          <cell r="AK29">
            <v>8010012</v>
          </cell>
          <cell r="AL29">
            <v>7050082</v>
          </cell>
          <cell r="AM29">
            <v>208</v>
          </cell>
        </row>
        <row r="30">
          <cell r="F30">
            <v>27</v>
          </cell>
          <cell r="G30">
            <v>7</v>
          </cell>
          <cell r="H30" t="str">
            <v xml:space="preserve">DUERO EQUILIBRIO                </v>
          </cell>
          <cell r="I30">
            <v>29.569900000000001</v>
          </cell>
          <cell r="J30">
            <v>1.73</v>
          </cell>
          <cell r="K30">
            <v>25</v>
          </cell>
          <cell r="L30">
            <v>1.77</v>
          </cell>
          <cell r="M30">
            <v>22</v>
          </cell>
          <cell r="N30">
            <v>2.0299999999999998</v>
          </cell>
          <cell r="O30">
            <v>29</v>
          </cell>
          <cell r="P30">
            <v>1.78</v>
          </cell>
          <cell r="Q30">
            <v>72</v>
          </cell>
          <cell r="R30">
            <v>0.22</v>
          </cell>
          <cell r="S30">
            <v>110</v>
          </cell>
          <cell r="T30">
            <v>0.21</v>
          </cell>
          <cell r="U30">
            <v>131</v>
          </cell>
          <cell r="V30">
            <v>0.1</v>
          </cell>
          <cell r="W30">
            <v>109</v>
          </cell>
          <cell r="X30">
            <v>6.35</v>
          </cell>
          <cell r="Y30">
            <v>83</v>
          </cell>
          <cell r="Z30">
            <v>7551</v>
          </cell>
          <cell r="AA30">
            <v>642</v>
          </cell>
          <cell r="AB30">
            <v>383</v>
          </cell>
          <cell r="AC30">
            <v>742</v>
          </cell>
          <cell r="AD30">
            <v>-359</v>
          </cell>
          <cell r="AE30">
            <v>74669</v>
          </cell>
          <cell r="AF30">
            <v>-0.54</v>
          </cell>
          <cell r="AG30">
            <v>-0.54</v>
          </cell>
          <cell r="AH30" t="str">
            <v xml:space="preserve">FONDUERO EQUILIBRIO     </v>
          </cell>
          <cell r="AI30" t="str">
            <v xml:space="preserve">UNICAJA               </v>
          </cell>
          <cell r="AJ30" t="str">
            <v xml:space="preserve">UNION DEL DUERO                 </v>
          </cell>
          <cell r="AK30">
            <v>8020092</v>
          </cell>
          <cell r="AL30">
            <v>7050237</v>
          </cell>
          <cell r="AM30">
            <v>353</v>
          </cell>
        </row>
        <row r="31">
          <cell r="F31">
            <v>28</v>
          </cell>
          <cell r="G31">
            <v>288</v>
          </cell>
          <cell r="H31" t="str">
            <v xml:space="preserve">RENTAPLAN                       </v>
          </cell>
          <cell r="I31">
            <v>2.4384000000000001</v>
          </cell>
          <cell r="J31">
            <v>1.73</v>
          </cell>
          <cell r="K31">
            <v>24</v>
          </cell>
          <cell r="L31">
            <v>1.64</v>
          </cell>
          <cell r="M31">
            <v>27</v>
          </cell>
          <cell r="N31">
            <v>2.0099999999999998</v>
          </cell>
          <cell r="O31">
            <v>31</v>
          </cell>
          <cell r="P31">
            <v>2.31</v>
          </cell>
          <cell r="Q31">
            <v>32</v>
          </cell>
          <cell r="R31">
            <v>0.33</v>
          </cell>
          <cell r="S31">
            <v>105</v>
          </cell>
          <cell r="T31">
            <v>0.06</v>
          </cell>
          <cell r="U31">
            <v>146</v>
          </cell>
          <cell r="V31">
            <v>-0.19</v>
          </cell>
          <cell r="W31">
            <v>124</v>
          </cell>
          <cell r="X31">
            <v>5.84</v>
          </cell>
          <cell r="Y31">
            <v>115</v>
          </cell>
          <cell r="Z31">
            <v>8569</v>
          </cell>
          <cell r="AA31">
            <v>509</v>
          </cell>
          <cell r="AB31">
            <v>112</v>
          </cell>
          <cell r="AC31">
            <v>1523</v>
          </cell>
          <cell r="AD31">
            <v>-1411</v>
          </cell>
          <cell r="AE31">
            <v>101955</v>
          </cell>
          <cell r="AF31">
            <v>-1.1200000000000001</v>
          </cell>
          <cell r="AG31">
            <v>-1.1200000000000001</v>
          </cell>
          <cell r="AH31" t="str">
            <v xml:space="preserve">BBVA DIEZ               </v>
          </cell>
          <cell r="AI31" t="str">
            <v xml:space="preserve">BBVA                  </v>
          </cell>
          <cell r="AJ31" t="str">
            <v xml:space="preserve">BBVA PENSIONES                  </v>
          </cell>
          <cell r="AK31">
            <v>8010012</v>
          </cell>
          <cell r="AL31">
            <v>7050082</v>
          </cell>
          <cell r="AM31">
            <v>264</v>
          </cell>
        </row>
        <row r="32">
          <cell r="F32">
            <v>29</v>
          </cell>
          <cell r="G32">
            <v>33</v>
          </cell>
          <cell r="H32" t="str">
            <v xml:space="preserve">AHORRO COLONIA                  </v>
          </cell>
          <cell r="I32">
            <v>23.8324</v>
          </cell>
          <cell r="J32">
            <v>1.69</v>
          </cell>
          <cell r="K32">
            <v>27</v>
          </cell>
          <cell r="L32">
            <v>1.59</v>
          </cell>
          <cell r="M32">
            <v>31</v>
          </cell>
          <cell r="N32">
            <v>2.06</v>
          </cell>
          <cell r="O32">
            <v>28</v>
          </cell>
          <cell r="P32">
            <v>2.41</v>
          </cell>
          <cell r="Q32">
            <v>24</v>
          </cell>
          <cell r="R32">
            <v>1.54</v>
          </cell>
          <cell r="S32">
            <v>22</v>
          </cell>
          <cell r="T32">
            <v>1.26</v>
          </cell>
          <cell r="U32">
            <v>68</v>
          </cell>
          <cell r="V32">
            <v>0.94</v>
          </cell>
          <cell r="W32">
            <v>56</v>
          </cell>
          <cell r="X32">
            <v>6.42</v>
          </cell>
          <cell r="Y32">
            <v>70</v>
          </cell>
          <cell r="Z32">
            <v>278</v>
          </cell>
          <cell r="AA32">
            <v>25</v>
          </cell>
          <cell r="AB32">
            <v>21</v>
          </cell>
          <cell r="AC32">
            <v>25</v>
          </cell>
          <cell r="AD32">
            <v>-4</v>
          </cell>
          <cell r="AE32">
            <v>3684</v>
          </cell>
          <cell r="AF32">
            <v>2.41</v>
          </cell>
          <cell r="AG32">
            <v>2.41</v>
          </cell>
          <cell r="AH32" t="str">
            <v xml:space="preserve">AHORROPENSION UNO       </v>
          </cell>
          <cell r="AI32" t="str">
            <v xml:space="preserve">GRUPO CASER           </v>
          </cell>
          <cell r="AJ32" t="str">
            <v xml:space="preserve">CASER PENSIONES                 </v>
          </cell>
          <cell r="AK32">
            <v>8020070</v>
          </cell>
          <cell r="AL32">
            <v>7050219</v>
          </cell>
          <cell r="AM32">
            <v>5</v>
          </cell>
        </row>
        <row r="33">
          <cell r="F33">
            <v>30</v>
          </cell>
          <cell r="G33">
            <v>71</v>
          </cell>
          <cell r="H33" t="str">
            <v xml:space="preserve">MARCH PENSIONES 80/20           </v>
          </cell>
          <cell r="I33">
            <v>24.6387</v>
          </cell>
          <cell r="J33">
            <v>1.69</v>
          </cell>
          <cell r="K33">
            <v>26</v>
          </cell>
          <cell r="L33">
            <v>1.64</v>
          </cell>
          <cell r="M33">
            <v>26</v>
          </cell>
          <cell r="N33">
            <v>1.87</v>
          </cell>
          <cell r="O33">
            <v>39</v>
          </cell>
          <cell r="P33">
            <v>2.17</v>
          </cell>
          <cell r="Q33">
            <v>43</v>
          </cell>
          <cell r="R33">
            <v>1.27</v>
          </cell>
          <cell r="S33">
            <v>39</v>
          </cell>
          <cell r="T33">
            <v>1.1100000000000001</v>
          </cell>
          <cell r="U33">
            <v>90</v>
          </cell>
          <cell r="V33">
            <v>0.26</v>
          </cell>
          <cell r="W33">
            <v>100</v>
          </cell>
          <cell r="X33">
            <v>3.83</v>
          </cell>
          <cell r="Y33">
            <v>170</v>
          </cell>
          <cell r="Z33">
            <v>9873</v>
          </cell>
          <cell r="AA33">
            <v>580</v>
          </cell>
          <cell r="AB33">
            <v>333</v>
          </cell>
          <cell r="AC33">
            <v>1150</v>
          </cell>
          <cell r="AD33">
            <v>-817</v>
          </cell>
          <cell r="AE33">
            <v>150364</v>
          </cell>
          <cell r="AF33">
            <v>-0.34</v>
          </cell>
          <cell r="AG33">
            <v>-0.34</v>
          </cell>
          <cell r="AH33" t="str">
            <v xml:space="preserve">MARCH PENSIONES 80/20   </v>
          </cell>
          <cell r="AI33" t="str">
            <v xml:space="preserve">GRUPO MARCH           </v>
          </cell>
          <cell r="AJ33" t="str">
            <v xml:space="preserve">MARCH G§ PENSIONES              </v>
          </cell>
          <cell r="AK33">
            <v>8010013</v>
          </cell>
          <cell r="AL33">
            <v>7050197</v>
          </cell>
          <cell r="AM33">
            <v>22</v>
          </cell>
        </row>
        <row r="34">
          <cell r="F34">
            <v>31</v>
          </cell>
          <cell r="G34">
            <v>51</v>
          </cell>
          <cell r="H34" t="str">
            <v xml:space="preserve">GENERALI MIXTO R.FIJA           </v>
          </cell>
          <cell r="I34">
            <v>11.075200000000001</v>
          </cell>
          <cell r="J34">
            <v>1.65</v>
          </cell>
          <cell r="K34">
            <v>28</v>
          </cell>
          <cell r="L34">
            <v>1.44</v>
          </cell>
          <cell r="M34">
            <v>37</v>
          </cell>
          <cell r="N34">
            <v>1.4</v>
          </cell>
          <cell r="O34">
            <v>65</v>
          </cell>
          <cell r="P34">
            <v>2.14</v>
          </cell>
          <cell r="Q34">
            <v>46</v>
          </cell>
          <cell r="R34">
            <v>0.74</v>
          </cell>
          <cell r="S34">
            <v>80</v>
          </cell>
          <cell r="T34">
            <v>0.34</v>
          </cell>
          <cell r="U34">
            <v>123</v>
          </cell>
          <cell r="V34">
            <v>-0.35</v>
          </cell>
          <cell r="W34">
            <v>131</v>
          </cell>
          <cell r="X34">
            <v>6.34</v>
          </cell>
          <cell r="Y34">
            <v>86</v>
          </cell>
          <cell r="Z34">
            <v>10194</v>
          </cell>
          <cell r="AA34" t="str">
            <v xml:space="preserve">      </v>
          </cell>
          <cell r="AB34">
            <v>352</v>
          </cell>
          <cell r="AC34">
            <v>2088</v>
          </cell>
          <cell r="AD34">
            <v>-1736</v>
          </cell>
          <cell r="AE34">
            <v>87043</v>
          </cell>
          <cell r="AF34">
            <v>0.28000000000000003</v>
          </cell>
          <cell r="AG34">
            <v>0.28000000000000003</v>
          </cell>
          <cell r="AH34" t="str">
            <v xml:space="preserve">GENERALI UNO            </v>
          </cell>
          <cell r="AI34" t="str">
            <v xml:space="preserve">GENERALI              </v>
          </cell>
          <cell r="AJ34" t="str">
            <v xml:space="preserve">GENERALI SEGUROS                </v>
          </cell>
          <cell r="AK34">
            <v>8050249</v>
          </cell>
          <cell r="AL34">
            <v>7050037</v>
          </cell>
          <cell r="AM34">
            <v>170</v>
          </cell>
        </row>
        <row r="35">
          <cell r="F35">
            <v>32</v>
          </cell>
          <cell r="G35">
            <v>97</v>
          </cell>
          <cell r="H35" t="str">
            <v xml:space="preserve">P.5 PENSIONES GENERALI          </v>
          </cell>
          <cell r="I35">
            <v>9.2880000000000003</v>
          </cell>
          <cell r="J35">
            <v>1.61</v>
          </cell>
          <cell r="K35">
            <v>30</v>
          </cell>
          <cell r="L35">
            <v>1.44</v>
          </cell>
          <cell r="M35">
            <v>35</v>
          </cell>
          <cell r="N35">
            <v>1.44</v>
          </cell>
          <cell r="O35">
            <v>61</v>
          </cell>
          <cell r="P35">
            <v>2.08</v>
          </cell>
          <cell r="Q35">
            <v>50</v>
          </cell>
          <cell r="R35">
            <v>0.74</v>
          </cell>
          <cell r="S35">
            <v>81</v>
          </cell>
          <cell r="T35">
            <v>0.34</v>
          </cell>
          <cell r="U35">
            <v>124</v>
          </cell>
          <cell r="V35">
            <v>-0.35</v>
          </cell>
          <cell r="W35">
            <v>132</v>
          </cell>
          <cell r="X35">
            <v>6.34</v>
          </cell>
          <cell r="Y35">
            <v>87</v>
          </cell>
          <cell r="Z35">
            <v>4279</v>
          </cell>
          <cell r="AA35" t="str">
            <v xml:space="preserve">      </v>
          </cell>
          <cell r="AB35">
            <v>152</v>
          </cell>
          <cell r="AC35">
            <v>881</v>
          </cell>
          <cell r="AD35">
            <v>-729</v>
          </cell>
          <cell r="AE35">
            <v>43544</v>
          </cell>
          <cell r="AF35">
            <v>-0.97</v>
          </cell>
          <cell r="AG35">
            <v>-0.97</v>
          </cell>
          <cell r="AH35" t="str">
            <v xml:space="preserve">GENERALI UNO            </v>
          </cell>
          <cell r="AI35" t="str">
            <v xml:space="preserve">GENERALI              </v>
          </cell>
          <cell r="AJ35" t="str">
            <v xml:space="preserve">GENERALI SEGUROS                </v>
          </cell>
          <cell r="AK35">
            <v>8050249</v>
          </cell>
          <cell r="AL35">
            <v>7050037</v>
          </cell>
          <cell r="AM35">
            <v>170</v>
          </cell>
        </row>
        <row r="36">
          <cell r="F36">
            <v>33</v>
          </cell>
          <cell r="G36">
            <v>99</v>
          </cell>
          <cell r="H36" t="str">
            <v xml:space="preserve">P.5 P.NAC.HISPANICA GENER.      </v>
          </cell>
          <cell r="I36">
            <v>9.2880000000000003</v>
          </cell>
          <cell r="J36">
            <v>1.61</v>
          </cell>
          <cell r="K36">
            <v>31</v>
          </cell>
          <cell r="L36">
            <v>1.44</v>
          </cell>
          <cell r="M36">
            <v>36</v>
          </cell>
          <cell r="N36">
            <v>1.44</v>
          </cell>
          <cell r="O36">
            <v>62</v>
          </cell>
          <cell r="P36">
            <v>2.08</v>
          </cell>
          <cell r="Q36">
            <v>51</v>
          </cell>
          <cell r="R36">
            <v>0.74</v>
          </cell>
          <cell r="S36">
            <v>82</v>
          </cell>
          <cell r="T36">
            <v>0.34</v>
          </cell>
          <cell r="U36">
            <v>125</v>
          </cell>
          <cell r="V36">
            <v>-0.35</v>
          </cell>
          <cell r="W36">
            <v>133</v>
          </cell>
          <cell r="X36">
            <v>6.34</v>
          </cell>
          <cell r="Y36">
            <v>88</v>
          </cell>
          <cell r="Z36">
            <v>43</v>
          </cell>
          <cell r="AA36" t="str">
            <v xml:space="preserve">      </v>
          </cell>
          <cell r="AB36" t="str">
            <v xml:space="preserve">      </v>
          </cell>
          <cell r="AC36">
            <v>3</v>
          </cell>
          <cell r="AD36">
            <v>-3</v>
          </cell>
          <cell r="AE36">
            <v>518</v>
          </cell>
          <cell r="AF36">
            <v>0.75</v>
          </cell>
          <cell r="AG36">
            <v>0.75</v>
          </cell>
          <cell r="AH36" t="str">
            <v xml:space="preserve">GENERALI UNO            </v>
          </cell>
          <cell r="AI36" t="str">
            <v xml:space="preserve">GENERALI              </v>
          </cell>
          <cell r="AJ36" t="str">
            <v xml:space="preserve">GENERALI SEGUROS                </v>
          </cell>
          <cell r="AK36">
            <v>8050249</v>
          </cell>
          <cell r="AL36">
            <v>7050037</v>
          </cell>
          <cell r="AM36">
            <v>170</v>
          </cell>
        </row>
        <row r="37">
          <cell r="F37">
            <v>34</v>
          </cell>
          <cell r="G37">
            <v>171</v>
          </cell>
          <cell r="H37" t="str">
            <v xml:space="preserve">PLAN FAMILIAR                   </v>
          </cell>
          <cell r="I37">
            <v>19.0641</v>
          </cell>
          <cell r="J37">
            <v>1.61</v>
          </cell>
          <cell r="K37">
            <v>29</v>
          </cell>
          <cell r="L37">
            <v>1.63</v>
          </cell>
          <cell r="M37">
            <v>28</v>
          </cell>
          <cell r="N37">
            <v>1.93</v>
          </cell>
          <cell r="O37">
            <v>35</v>
          </cell>
          <cell r="P37">
            <v>2</v>
          </cell>
          <cell r="Q37">
            <v>54</v>
          </cell>
          <cell r="R37">
            <v>1.84</v>
          </cell>
          <cell r="S37">
            <v>12</v>
          </cell>
          <cell r="T37">
            <v>2.77</v>
          </cell>
          <cell r="U37">
            <v>12</v>
          </cell>
          <cell r="V37">
            <v>2.61</v>
          </cell>
          <cell r="W37">
            <v>7</v>
          </cell>
          <cell r="X37">
            <v>5.8</v>
          </cell>
          <cell r="Y37">
            <v>116</v>
          </cell>
          <cell r="Z37">
            <v>876</v>
          </cell>
          <cell r="AA37" t="str">
            <v xml:space="preserve">      </v>
          </cell>
          <cell r="AB37" t="str">
            <v xml:space="preserve">      </v>
          </cell>
          <cell r="AC37" t="str">
            <v xml:space="preserve">      </v>
          </cell>
          <cell r="AD37" t="str">
            <v xml:space="preserve">      </v>
          </cell>
          <cell r="AE37">
            <v>15892</v>
          </cell>
          <cell r="AF37">
            <v>7.19</v>
          </cell>
          <cell r="AG37">
            <v>7.19</v>
          </cell>
          <cell r="AH37" t="str">
            <v xml:space="preserve">GAESCO SENIOR           </v>
          </cell>
          <cell r="AI37" t="str">
            <v xml:space="preserve">GVC GAESCO            </v>
          </cell>
          <cell r="AJ37" t="str">
            <v xml:space="preserve">GVC GAESCO PENSIONES            </v>
          </cell>
          <cell r="AK37">
            <v>8030134</v>
          </cell>
          <cell r="AL37">
            <v>7050111</v>
          </cell>
          <cell r="AM37">
            <v>127</v>
          </cell>
        </row>
        <row r="38">
          <cell r="F38">
            <v>35</v>
          </cell>
          <cell r="G38">
            <v>448</v>
          </cell>
          <cell r="H38" t="str">
            <v xml:space="preserve">SANTANDER INVERPL.RFMx A        </v>
          </cell>
          <cell r="I38">
            <v>20.336600000000001</v>
          </cell>
          <cell r="J38">
            <v>1.56</v>
          </cell>
          <cell r="K38">
            <v>32</v>
          </cell>
          <cell r="L38">
            <v>1.47</v>
          </cell>
          <cell r="M38">
            <v>34</v>
          </cell>
          <cell r="N38">
            <v>1.74</v>
          </cell>
          <cell r="O38">
            <v>48</v>
          </cell>
          <cell r="P38">
            <v>2.12</v>
          </cell>
          <cell r="Q38">
            <v>48</v>
          </cell>
          <cell r="R38">
            <v>1.49</v>
          </cell>
          <cell r="S38">
            <v>26</v>
          </cell>
          <cell r="T38">
            <v>1.47</v>
          </cell>
          <cell r="U38">
            <v>58</v>
          </cell>
          <cell r="V38">
            <v>0.51</v>
          </cell>
          <cell r="W38">
            <v>83</v>
          </cell>
          <cell r="X38">
            <v>7.69</v>
          </cell>
          <cell r="Y38">
            <v>27</v>
          </cell>
          <cell r="Z38">
            <v>9080</v>
          </cell>
          <cell r="AA38">
            <v>108</v>
          </cell>
          <cell r="AB38">
            <v>10</v>
          </cell>
          <cell r="AC38">
            <v>245</v>
          </cell>
          <cell r="AD38">
            <v>-235</v>
          </cell>
          <cell r="AE38">
            <v>63165</v>
          </cell>
          <cell r="AF38">
            <v>1.75</v>
          </cell>
          <cell r="AG38">
            <v>1.75</v>
          </cell>
          <cell r="AH38" t="str">
            <v xml:space="preserve">SANT.COLECTIVOS RFMx2   </v>
          </cell>
          <cell r="AI38" t="str">
            <v xml:space="preserve">SANTANDER             </v>
          </cell>
          <cell r="AJ38" t="str">
            <v xml:space="preserve">SANTANDER PENSIONES             </v>
          </cell>
          <cell r="AK38">
            <v>8010022</v>
          </cell>
          <cell r="AL38">
            <v>7050080</v>
          </cell>
          <cell r="AM38">
            <v>168</v>
          </cell>
        </row>
        <row r="39">
          <cell r="F39">
            <v>36</v>
          </cell>
          <cell r="G39">
            <v>18</v>
          </cell>
          <cell r="H39" t="str">
            <v xml:space="preserve">RENTAMARKETS PATRIM.            </v>
          </cell>
          <cell r="I39">
            <v>23.452000000000002</v>
          </cell>
          <cell r="J39">
            <v>1.52</v>
          </cell>
          <cell r="K39">
            <v>34</v>
          </cell>
          <cell r="L39">
            <v>1.43</v>
          </cell>
          <cell r="M39">
            <v>38</v>
          </cell>
          <cell r="N39">
            <v>1.9</v>
          </cell>
          <cell r="O39">
            <v>38</v>
          </cell>
          <cell r="P39">
            <v>2.2799999999999998</v>
          </cell>
          <cell r="Q39">
            <v>33</v>
          </cell>
          <cell r="R39">
            <v>1.48</v>
          </cell>
          <cell r="S39">
            <v>33</v>
          </cell>
          <cell r="T39">
            <v>1.21</v>
          </cell>
          <cell r="U39">
            <v>82</v>
          </cell>
          <cell r="V39">
            <v>0.94</v>
          </cell>
          <cell r="W39">
            <v>55</v>
          </cell>
          <cell r="X39">
            <v>6.41</v>
          </cell>
          <cell r="Y39">
            <v>74</v>
          </cell>
          <cell r="Z39">
            <v>27</v>
          </cell>
          <cell r="AA39">
            <v>1</v>
          </cell>
          <cell r="AB39" t="str">
            <v xml:space="preserve">      </v>
          </cell>
          <cell r="AC39" t="str">
            <v xml:space="preserve">      </v>
          </cell>
          <cell r="AD39" t="str">
            <v xml:space="preserve">      </v>
          </cell>
          <cell r="AE39">
            <v>1338</v>
          </cell>
          <cell r="AF39">
            <v>5.12</v>
          </cell>
          <cell r="AG39">
            <v>5.12</v>
          </cell>
          <cell r="AH39" t="str">
            <v xml:space="preserve">AHORROPENSION UNO       </v>
          </cell>
          <cell r="AI39" t="str">
            <v xml:space="preserve">GRUPO CASER           </v>
          </cell>
          <cell r="AJ39" t="str">
            <v xml:space="preserve">CASER PENSIONES                 </v>
          </cell>
          <cell r="AK39">
            <v>8020070</v>
          </cell>
          <cell r="AL39">
            <v>7050219</v>
          </cell>
          <cell r="AM39">
            <v>5</v>
          </cell>
        </row>
        <row r="40">
          <cell r="F40">
            <v>37</v>
          </cell>
          <cell r="G40">
            <v>32</v>
          </cell>
          <cell r="H40" t="str">
            <v xml:space="preserve">LA PREVISORA                    </v>
          </cell>
          <cell r="I40">
            <v>23.242899999999999</v>
          </cell>
          <cell r="J40">
            <v>1.52</v>
          </cell>
          <cell r="K40">
            <v>35</v>
          </cell>
          <cell r="L40">
            <v>1.42</v>
          </cell>
          <cell r="M40">
            <v>40</v>
          </cell>
          <cell r="N40">
            <v>1.85</v>
          </cell>
          <cell r="O40">
            <v>42</v>
          </cell>
          <cell r="P40">
            <v>2.25</v>
          </cell>
          <cell r="Q40">
            <v>38</v>
          </cell>
          <cell r="R40">
            <v>1.49</v>
          </cell>
          <cell r="S40">
            <v>29</v>
          </cell>
          <cell r="T40">
            <v>1.25</v>
          </cell>
          <cell r="U40">
            <v>74</v>
          </cell>
          <cell r="V40">
            <v>0.93</v>
          </cell>
          <cell r="W40">
            <v>61</v>
          </cell>
          <cell r="X40">
            <v>6.41</v>
          </cell>
          <cell r="Y40">
            <v>73</v>
          </cell>
          <cell r="Z40">
            <v>2421</v>
          </cell>
          <cell r="AA40">
            <v>154</v>
          </cell>
          <cell r="AB40">
            <v>285</v>
          </cell>
          <cell r="AC40">
            <v>203</v>
          </cell>
          <cell r="AD40">
            <v>82</v>
          </cell>
          <cell r="AE40">
            <v>20372</v>
          </cell>
          <cell r="AF40">
            <v>4.3600000000000003</v>
          </cell>
          <cell r="AG40">
            <v>4.3600000000000003</v>
          </cell>
          <cell r="AH40" t="str">
            <v xml:space="preserve">AHORROPENSION UNO       </v>
          </cell>
          <cell r="AI40" t="str">
            <v xml:space="preserve">GRUPO CASER           </v>
          </cell>
          <cell r="AJ40" t="str">
            <v xml:space="preserve">CASER PENSIONES                 </v>
          </cell>
          <cell r="AK40">
            <v>8020070</v>
          </cell>
          <cell r="AL40">
            <v>7050219</v>
          </cell>
          <cell r="AM40">
            <v>5</v>
          </cell>
        </row>
        <row r="41">
          <cell r="F41">
            <v>38</v>
          </cell>
          <cell r="G41">
            <v>396</v>
          </cell>
          <cell r="H41" t="str">
            <v xml:space="preserve">SECI PENSIONES                  </v>
          </cell>
          <cell r="I41">
            <v>23.822199999999999</v>
          </cell>
          <cell r="J41">
            <v>1.52</v>
          </cell>
          <cell r="K41">
            <v>33</v>
          </cell>
          <cell r="L41">
            <v>1.62</v>
          </cell>
          <cell r="M41">
            <v>29</v>
          </cell>
          <cell r="N41">
            <v>1.82</v>
          </cell>
          <cell r="O41">
            <v>43</v>
          </cell>
          <cell r="P41">
            <v>1.65</v>
          </cell>
          <cell r="Q41">
            <v>78</v>
          </cell>
          <cell r="R41">
            <v>0.75</v>
          </cell>
          <cell r="S41">
            <v>79</v>
          </cell>
          <cell r="T41">
            <v>1.34</v>
          </cell>
          <cell r="U41">
            <v>63</v>
          </cell>
          <cell r="V41">
            <v>0.9</v>
          </cell>
          <cell r="W41">
            <v>65</v>
          </cell>
          <cell r="X41">
            <v>4.08</v>
          </cell>
          <cell r="Y41">
            <v>162</v>
          </cell>
          <cell r="Z41">
            <v>8122</v>
          </cell>
          <cell r="AA41">
            <v>311</v>
          </cell>
          <cell r="AB41">
            <v>489</v>
          </cell>
          <cell r="AC41">
            <v>875</v>
          </cell>
          <cell r="AD41">
            <v>-386</v>
          </cell>
          <cell r="AE41">
            <v>52384</v>
          </cell>
          <cell r="AF41">
            <v>-1.69</v>
          </cell>
          <cell r="AG41">
            <v>-1.69</v>
          </cell>
          <cell r="AH41" t="str">
            <v xml:space="preserve">SECI I                  </v>
          </cell>
          <cell r="AI41" t="str">
            <v xml:space="preserve">MUTUA MADRILEÑA       </v>
          </cell>
          <cell r="AJ41" t="str">
            <v xml:space="preserve">MUTUACTIVOS PENSIONES           </v>
          </cell>
          <cell r="AK41">
            <v>8050272</v>
          </cell>
          <cell r="AL41">
            <v>7050135</v>
          </cell>
          <cell r="AM41">
            <v>286</v>
          </cell>
        </row>
        <row r="42">
          <cell r="F42">
            <v>39</v>
          </cell>
          <cell r="G42">
            <v>19</v>
          </cell>
          <cell r="H42" t="str">
            <v xml:space="preserve">AHORRO 6000                     </v>
          </cell>
          <cell r="I42">
            <v>23.2867</v>
          </cell>
          <cell r="J42">
            <v>1.49</v>
          </cell>
          <cell r="K42">
            <v>36</v>
          </cell>
          <cell r="L42">
            <v>1.41</v>
          </cell>
          <cell r="M42">
            <v>41</v>
          </cell>
          <cell r="N42">
            <v>1.91</v>
          </cell>
          <cell r="O42">
            <v>37</v>
          </cell>
          <cell r="P42">
            <v>2.2799999999999998</v>
          </cell>
          <cell r="Q42">
            <v>34</v>
          </cell>
          <cell r="R42">
            <v>1.49</v>
          </cell>
          <cell r="S42">
            <v>31</v>
          </cell>
          <cell r="T42">
            <v>1.25</v>
          </cell>
          <cell r="U42">
            <v>78</v>
          </cell>
          <cell r="V42">
            <v>0.92</v>
          </cell>
          <cell r="W42">
            <v>62</v>
          </cell>
          <cell r="X42">
            <v>6.41</v>
          </cell>
          <cell r="Y42">
            <v>77</v>
          </cell>
          <cell r="Z42">
            <v>4</v>
          </cell>
          <cell r="AA42" t="str">
            <v xml:space="preserve">      </v>
          </cell>
          <cell r="AB42" t="str">
            <v xml:space="preserve">      </v>
          </cell>
          <cell r="AC42" t="str">
            <v xml:space="preserve">      </v>
          </cell>
          <cell r="AD42" t="str">
            <v xml:space="preserve">      </v>
          </cell>
          <cell r="AE42">
            <v>50</v>
          </cell>
          <cell r="AF42">
            <v>2.2000000000000002</v>
          </cell>
          <cell r="AG42">
            <v>2.2000000000000002</v>
          </cell>
          <cell r="AH42" t="str">
            <v xml:space="preserve">AHORROPENSION UNO       </v>
          </cell>
          <cell r="AI42" t="str">
            <v xml:space="preserve">GRUPO CASER           </v>
          </cell>
          <cell r="AJ42" t="str">
            <v xml:space="preserve">CASER PENSIONES                 </v>
          </cell>
          <cell r="AK42">
            <v>8020070</v>
          </cell>
          <cell r="AL42">
            <v>7050219</v>
          </cell>
          <cell r="AM42">
            <v>5</v>
          </cell>
        </row>
        <row r="43">
          <cell r="F43">
            <v>40</v>
          </cell>
          <cell r="G43">
            <v>140</v>
          </cell>
          <cell r="H43" t="str">
            <v xml:space="preserve">CASER RF MIXTA 30 PP            </v>
          </cell>
          <cell r="I43">
            <v>20.7837</v>
          </cell>
          <cell r="J43">
            <v>1.45</v>
          </cell>
          <cell r="K43">
            <v>37</v>
          </cell>
          <cell r="L43">
            <v>1.42</v>
          </cell>
          <cell r="M43">
            <v>39</v>
          </cell>
          <cell r="N43">
            <v>2.0699999999999998</v>
          </cell>
          <cell r="O43">
            <v>27</v>
          </cell>
          <cell r="P43">
            <v>2.4</v>
          </cell>
          <cell r="Q43">
            <v>25</v>
          </cell>
          <cell r="R43">
            <v>1.37</v>
          </cell>
          <cell r="S43">
            <v>37</v>
          </cell>
          <cell r="T43">
            <v>1.25</v>
          </cell>
          <cell r="U43">
            <v>71</v>
          </cell>
          <cell r="V43">
            <v>0.93</v>
          </cell>
          <cell r="W43">
            <v>59</v>
          </cell>
          <cell r="X43">
            <v>6.41</v>
          </cell>
          <cell r="Y43">
            <v>75</v>
          </cell>
          <cell r="Z43">
            <v>865</v>
          </cell>
          <cell r="AA43">
            <v>48</v>
          </cell>
          <cell r="AB43">
            <v>32</v>
          </cell>
          <cell r="AC43">
            <v>58</v>
          </cell>
          <cell r="AD43">
            <v>-26</v>
          </cell>
          <cell r="AE43">
            <v>11265</v>
          </cell>
          <cell r="AF43">
            <v>1.78</v>
          </cell>
          <cell r="AG43">
            <v>1.78</v>
          </cell>
          <cell r="AH43" t="str">
            <v xml:space="preserve">AHORROPENSION UNO       </v>
          </cell>
          <cell r="AI43" t="str">
            <v xml:space="preserve">GRUPO CASER           </v>
          </cell>
          <cell r="AJ43" t="str">
            <v xml:space="preserve">CASER PENSIONES                 </v>
          </cell>
          <cell r="AK43">
            <v>8020070</v>
          </cell>
          <cell r="AL43">
            <v>7050219</v>
          </cell>
          <cell r="AM43">
            <v>5</v>
          </cell>
        </row>
        <row r="44">
          <cell r="F44">
            <v>41</v>
          </cell>
          <cell r="G44">
            <v>117</v>
          </cell>
          <cell r="H44" t="str">
            <v xml:space="preserve">PLAN CR MIXTO FIJO              </v>
          </cell>
          <cell r="I44">
            <v>22.2761</v>
          </cell>
          <cell r="J44">
            <v>1.43</v>
          </cell>
          <cell r="K44">
            <v>38</v>
          </cell>
          <cell r="L44">
            <v>1.32</v>
          </cell>
          <cell r="M44">
            <v>42</v>
          </cell>
          <cell r="N44">
            <v>1.58</v>
          </cell>
          <cell r="O44">
            <v>53</v>
          </cell>
          <cell r="P44">
            <v>1.91</v>
          </cell>
          <cell r="Q44">
            <v>61</v>
          </cell>
          <cell r="R44">
            <v>0.88</v>
          </cell>
          <cell r="S44">
            <v>70</v>
          </cell>
          <cell r="T44">
            <v>0.97</v>
          </cell>
          <cell r="U44">
            <v>97</v>
          </cell>
          <cell r="V44">
            <v>0.7</v>
          </cell>
          <cell r="W44">
            <v>76</v>
          </cell>
          <cell r="X44">
            <v>6.45</v>
          </cell>
          <cell r="Y44">
            <v>67</v>
          </cell>
          <cell r="Z44">
            <v>2733</v>
          </cell>
          <cell r="AA44">
            <v>103</v>
          </cell>
          <cell r="AB44">
            <v>9</v>
          </cell>
          <cell r="AC44">
            <v>34</v>
          </cell>
          <cell r="AD44">
            <v>-25</v>
          </cell>
          <cell r="AE44">
            <v>3201</v>
          </cell>
          <cell r="AF44">
            <v>1.32</v>
          </cell>
          <cell r="AG44">
            <v>1.32</v>
          </cell>
          <cell r="AH44" t="str">
            <v xml:space="preserve">AHORRO CR III           </v>
          </cell>
          <cell r="AI44" t="str">
            <v xml:space="preserve">GRUPO CASER           </v>
          </cell>
          <cell r="AJ44" t="str">
            <v xml:space="preserve">CASER PENSIONES                 </v>
          </cell>
          <cell r="AK44">
            <v>8020070</v>
          </cell>
          <cell r="AL44">
            <v>7050219</v>
          </cell>
          <cell r="AM44">
            <v>50</v>
          </cell>
        </row>
        <row r="45">
          <cell r="F45">
            <v>42</v>
          </cell>
          <cell r="G45">
            <v>136</v>
          </cell>
          <cell r="H45" t="str">
            <v xml:space="preserve">MPP MODERADO                    </v>
          </cell>
          <cell r="I45">
            <v>29.099799999999998</v>
          </cell>
          <cell r="J45">
            <v>1.31</v>
          </cell>
          <cell r="K45">
            <v>40</v>
          </cell>
          <cell r="L45">
            <v>1.1499999999999999</v>
          </cell>
          <cell r="M45">
            <v>44</v>
          </cell>
          <cell r="N45">
            <v>1.19</v>
          </cell>
          <cell r="O45">
            <v>72</v>
          </cell>
          <cell r="P45">
            <v>1.87</v>
          </cell>
          <cell r="Q45">
            <v>68</v>
          </cell>
          <cell r="R45">
            <v>0.31</v>
          </cell>
          <cell r="S45">
            <v>107</v>
          </cell>
          <cell r="T45">
            <v>0.14000000000000001</v>
          </cell>
          <cell r="U45">
            <v>136</v>
          </cell>
          <cell r="V45">
            <v>-0.43</v>
          </cell>
          <cell r="W45">
            <v>138</v>
          </cell>
          <cell r="X45">
            <v>4.9400000000000004</v>
          </cell>
          <cell r="Y45">
            <v>144</v>
          </cell>
          <cell r="Z45">
            <v>19649</v>
          </cell>
          <cell r="AA45" t="str">
            <v xml:space="preserve">      </v>
          </cell>
          <cell r="AB45">
            <v>839</v>
          </cell>
          <cell r="AC45">
            <v>3448</v>
          </cell>
          <cell r="AD45">
            <v>-2609</v>
          </cell>
          <cell r="AE45">
            <v>251479</v>
          </cell>
          <cell r="AF45">
            <v>-1.9</v>
          </cell>
          <cell r="AG45">
            <v>-1.9</v>
          </cell>
          <cell r="AH45" t="str">
            <v xml:space="preserve">WINTERTHUR II           </v>
          </cell>
          <cell r="AI45" t="str">
            <v xml:space="preserve">AXA PENSIONES         </v>
          </cell>
          <cell r="AJ45" t="str">
            <v xml:space="preserve">AXA PENSIONES                   </v>
          </cell>
          <cell r="AK45">
            <v>8050246</v>
          </cell>
          <cell r="AL45">
            <v>7050177</v>
          </cell>
          <cell r="AM45">
            <v>77</v>
          </cell>
        </row>
        <row r="46">
          <cell r="F46">
            <v>43</v>
          </cell>
          <cell r="G46">
            <v>684</v>
          </cell>
          <cell r="H46" t="str">
            <v xml:space="preserve">CAIXA POPULAR                   </v>
          </cell>
          <cell r="I46">
            <v>29.940799999999999</v>
          </cell>
          <cell r="J46">
            <v>1.31</v>
          </cell>
          <cell r="K46">
            <v>39</v>
          </cell>
          <cell r="L46">
            <v>1.22</v>
          </cell>
          <cell r="M46">
            <v>43</v>
          </cell>
          <cell r="N46">
            <v>1.1599999999999999</v>
          </cell>
          <cell r="O46">
            <v>73</v>
          </cell>
          <cell r="P46">
            <v>2.16</v>
          </cell>
          <cell r="Q46">
            <v>44</v>
          </cell>
          <cell r="R46">
            <v>0.47</v>
          </cell>
          <cell r="S46">
            <v>97</v>
          </cell>
          <cell r="T46">
            <v>-0.2</v>
          </cell>
          <cell r="U46">
            <v>157</v>
          </cell>
          <cell r="V46">
            <v>-1.03</v>
          </cell>
          <cell r="W46">
            <v>162</v>
          </cell>
          <cell r="X46">
            <v>4.63</v>
          </cell>
          <cell r="Y46">
            <v>149</v>
          </cell>
          <cell r="Z46">
            <v>1950</v>
          </cell>
          <cell r="AA46">
            <v>175</v>
          </cell>
          <cell r="AB46">
            <v>122</v>
          </cell>
          <cell r="AC46">
            <v>244</v>
          </cell>
          <cell r="AD46">
            <v>-122</v>
          </cell>
          <cell r="AE46">
            <v>15317</v>
          </cell>
          <cell r="AF46">
            <v>1.4</v>
          </cell>
          <cell r="AG46">
            <v>1.4</v>
          </cell>
          <cell r="AH46" t="str">
            <v xml:space="preserve">RGA 31                  </v>
          </cell>
          <cell r="AI46" t="str">
            <v xml:space="preserve">CAJA RURAL            </v>
          </cell>
          <cell r="AJ46" t="str">
            <v xml:space="preserve">RGA RURAL PENSIONES             </v>
          </cell>
          <cell r="AK46">
            <v>8040294</v>
          </cell>
          <cell r="AL46">
            <v>7050131</v>
          </cell>
          <cell r="AM46">
            <v>1833</v>
          </cell>
        </row>
        <row r="47">
          <cell r="F47">
            <v>44</v>
          </cell>
          <cell r="G47">
            <v>98</v>
          </cell>
          <cell r="H47" t="str">
            <v xml:space="preserve">DUERO                           </v>
          </cell>
          <cell r="I47">
            <v>21.480699999999999</v>
          </cell>
          <cell r="J47">
            <v>1.27</v>
          </cell>
          <cell r="K47">
            <v>41</v>
          </cell>
          <cell r="L47">
            <v>1.1100000000000001</v>
          </cell>
          <cell r="M47">
            <v>45</v>
          </cell>
          <cell r="N47">
            <v>1.02</v>
          </cell>
          <cell r="O47">
            <v>79</v>
          </cell>
          <cell r="P47">
            <v>0.65</v>
          </cell>
          <cell r="Q47">
            <v>101</v>
          </cell>
          <cell r="R47">
            <v>-0.67</v>
          </cell>
          <cell r="S47">
            <v>133</v>
          </cell>
          <cell r="T47">
            <v>-0.45</v>
          </cell>
          <cell r="U47">
            <v>167</v>
          </cell>
          <cell r="V47">
            <v>-0.73</v>
          </cell>
          <cell r="W47">
            <v>153</v>
          </cell>
          <cell r="X47">
            <v>5.44</v>
          </cell>
          <cell r="Y47">
            <v>133</v>
          </cell>
          <cell r="Z47">
            <v>8371</v>
          </cell>
          <cell r="AA47">
            <v>1141</v>
          </cell>
          <cell r="AB47">
            <v>352</v>
          </cell>
          <cell r="AC47">
            <v>893</v>
          </cell>
          <cell r="AD47">
            <v>-541</v>
          </cell>
          <cell r="AE47">
            <v>73789</v>
          </cell>
          <cell r="AF47">
            <v>-0.96</v>
          </cell>
          <cell r="AG47">
            <v>-0.96</v>
          </cell>
          <cell r="AH47" t="str">
            <v xml:space="preserve">FONDUERO                </v>
          </cell>
          <cell r="AI47" t="str">
            <v xml:space="preserve">UNICAJA               </v>
          </cell>
          <cell r="AJ47" t="str">
            <v xml:space="preserve">UNION DEL DUERO                 </v>
          </cell>
          <cell r="AK47">
            <v>8020092</v>
          </cell>
          <cell r="AL47">
            <v>7050237</v>
          </cell>
          <cell r="AM47">
            <v>39</v>
          </cell>
        </row>
        <row r="48">
          <cell r="F48">
            <v>45</v>
          </cell>
          <cell r="G48">
            <v>29</v>
          </cell>
          <cell r="H48" t="str">
            <v xml:space="preserve">CIRCULO                         </v>
          </cell>
          <cell r="I48">
            <v>21.7624</v>
          </cell>
          <cell r="J48">
            <v>1.22</v>
          </cell>
          <cell r="K48">
            <v>42</v>
          </cell>
          <cell r="L48">
            <v>1.1100000000000001</v>
          </cell>
          <cell r="M48">
            <v>46</v>
          </cell>
          <cell r="N48">
            <v>1.59</v>
          </cell>
          <cell r="O48">
            <v>52</v>
          </cell>
          <cell r="P48">
            <v>1.97</v>
          </cell>
          <cell r="Q48">
            <v>58</v>
          </cell>
          <cell r="R48">
            <v>1.1100000000000001</v>
          </cell>
          <cell r="S48">
            <v>49</v>
          </cell>
          <cell r="T48">
            <v>0.97</v>
          </cell>
          <cell r="U48">
            <v>98</v>
          </cell>
          <cell r="V48">
            <v>0.71</v>
          </cell>
          <cell r="W48">
            <v>75</v>
          </cell>
          <cell r="X48">
            <v>6.29</v>
          </cell>
          <cell r="Y48">
            <v>91</v>
          </cell>
          <cell r="Z48">
            <v>413</v>
          </cell>
          <cell r="AA48">
            <v>70</v>
          </cell>
          <cell r="AB48">
            <v>6</v>
          </cell>
          <cell r="AC48">
            <v>32</v>
          </cell>
          <cell r="AD48">
            <v>-26</v>
          </cell>
          <cell r="AE48">
            <v>3540</v>
          </cell>
          <cell r="AF48">
            <v>-1.26</v>
          </cell>
          <cell r="AG48">
            <v>-1.26</v>
          </cell>
          <cell r="AH48" t="str">
            <v xml:space="preserve">F.P. CIRCULO BURGOS     </v>
          </cell>
          <cell r="AI48" t="str">
            <v xml:space="preserve">GRUPO CASER           </v>
          </cell>
          <cell r="AJ48" t="str">
            <v xml:space="preserve">CASER PENSIONES                 </v>
          </cell>
          <cell r="AK48">
            <v>8020070</v>
          </cell>
          <cell r="AL48">
            <v>7050219</v>
          </cell>
          <cell r="AM48">
            <v>494</v>
          </cell>
        </row>
        <row r="49">
          <cell r="F49">
            <v>46</v>
          </cell>
          <cell r="G49">
            <v>231</v>
          </cell>
          <cell r="H49" t="str">
            <v xml:space="preserve">TREA CONSERVADOR                </v>
          </cell>
          <cell r="I49">
            <v>18.637</v>
          </cell>
          <cell r="J49">
            <v>1.1000000000000001</v>
          </cell>
          <cell r="K49">
            <v>43</v>
          </cell>
          <cell r="L49">
            <v>1</v>
          </cell>
          <cell r="M49">
            <v>51</v>
          </cell>
          <cell r="N49">
            <v>1.07</v>
          </cell>
          <cell r="O49">
            <v>78</v>
          </cell>
          <cell r="P49">
            <v>1.01</v>
          </cell>
          <cell r="Q49">
            <v>96</v>
          </cell>
          <cell r="R49">
            <v>0.24</v>
          </cell>
          <cell r="S49">
            <v>108</v>
          </cell>
          <cell r="T49">
            <v>-0.1</v>
          </cell>
          <cell r="U49">
            <v>151</v>
          </cell>
          <cell r="V49">
            <v>-0.18</v>
          </cell>
          <cell r="W49">
            <v>123</v>
          </cell>
          <cell r="X49">
            <v>5.07</v>
          </cell>
          <cell r="Y49">
            <v>140</v>
          </cell>
          <cell r="Z49">
            <v>4719</v>
          </cell>
          <cell r="AA49">
            <v>34</v>
          </cell>
          <cell r="AB49">
            <v>3</v>
          </cell>
          <cell r="AC49">
            <v>18</v>
          </cell>
          <cell r="AD49">
            <v>-15</v>
          </cell>
          <cell r="AE49">
            <v>3038</v>
          </cell>
          <cell r="AF49">
            <v>-2.5</v>
          </cell>
          <cell r="AG49">
            <v>-2.5</v>
          </cell>
          <cell r="AH49" t="str">
            <v xml:space="preserve">TREA RFM                </v>
          </cell>
          <cell r="AI49" t="str">
            <v xml:space="preserve">TR3A AM               </v>
          </cell>
          <cell r="AJ49" t="str">
            <v xml:space="preserve">TREA PENSIONES                  </v>
          </cell>
          <cell r="AK49">
            <v>8040304</v>
          </cell>
          <cell r="AL49">
            <v>7050202</v>
          </cell>
          <cell r="AM49">
            <v>159</v>
          </cell>
        </row>
        <row r="50">
          <cell r="F50">
            <v>47</v>
          </cell>
          <cell r="G50">
            <v>997</v>
          </cell>
          <cell r="H50" t="str">
            <v xml:space="preserve">C.ING.GLOBAL SUSTAINIBIL.       </v>
          </cell>
          <cell r="I50">
            <v>10.016400000000001</v>
          </cell>
          <cell r="J50">
            <v>1.1000000000000001</v>
          </cell>
          <cell r="K50">
            <v>44</v>
          </cell>
          <cell r="L50">
            <v>1.08</v>
          </cell>
          <cell r="M50">
            <v>48</v>
          </cell>
          <cell r="N50">
            <v>1.23</v>
          </cell>
          <cell r="O50">
            <v>70</v>
          </cell>
          <cell r="P50">
            <v>1.99</v>
          </cell>
          <cell r="Q50">
            <v>55</v>
          </cell>
          <cell r="R50">
            <v>0.78</v>
          </cell>
          <cell r="S50">
            <v>76</v>
          </cell>
          <cell r="T50">
            <v>0.08</v>
          </cell>
          <cell r="U50">
            <v>143</v>
          </cell>
          <cell r="V50">
            <v>-0.49</v>
          </cell>
          <cell r="W50">
            <v>143</v>
          </cell>
          <cell r="X50">
            <v>6.09</v>
          </cell>
          <cell r="Y50">
            <v>104</v>
          </cell>
          <cell r="Z50">
            <v>3213</v>
          </cell>
          <cell r="AA50">
            <v>295</v>
          </cell>
          <cell r="AB50">
            <v>162</v>
          </cell>
          <cell r="AC50">
            <v>423</v>
          </cell>
          <cell r="AD50">
            <v>-261</v>
          </cell>
          <cell r="AE50">
            <v>59534</v>
          </cell>
          <cell r="AF50">
            <v>7.0000000000000007E-2</v>
          </cell>
          <cell r="AG50">
            <v>7.0000000000000007E-2</v>
          </cell>
          <cell r="AH50" t="str">
            <v xml:space="preserve">CAJA INGENIEROS F.P.    </v>
          </cell>
          <cell r="AI50" t="str">
            <v xml:space="preserve">CAJA INGENIEROS       </v>
          </cell>
          <cell r="AJ50" t="str">
            <v xml:space="preserve">CAJA INGENIEROS VIDA            </v>
          </cell>
          <cell r="AK50">
            <v>8040170</v>
          </cell>
          <cell r="AL50">
            <v>7050225</v>
          </cell>
          <cell r="AM50">
            <v>402</v>
          </cell>
        </row>
        <row r="51">
          <cell r="F51">
            <v>48</v>
          </cell>
          <cell r="G51">
            <v>152</v>
          </cell>
          <cell r="H51" t="str">
            <v xml:space="preserve">CASTILLA LA MANCHA              </v>
          </cell>
          <cell r="I51">
            <v>19.315300000000001</v>
          </cell>
          <cell r="J51">
            <v>1.0900000000000001</v>
          </cell>
          <cell r="K51">
            <v>45</v>
          </cell>
          <cell r="L51">
            <v>1.02</v>
          </cell>
          <cell r="M51">
            <v>50</v>
          </cell>
          <cell r="N51">
            <v>1.73</v>
          </cell>
          <cell r="O51">
            <v>49</v>
          </cell>
          <cell r="P51">
            <v>2.5099999999999998</v>
          </cell>
          <cell r="Q51">
            <v>20</v>
          </cell>
          <cell r="R51">
            <v>1.49</v>
          </cell>
          <cell r="S51">
            <v>30</v>
          </cell>
          <cell r="T51">
            <v>2.13</v>
          </cell>
          <cell r="U51">
            <v>26</v>
          </cell>
          <cell r="V51">
            <v>1.79</v>
          </cell>
          <cell r="W51">
            <v>20</v>
          </cell>
          <cell r="X51">
            <v>7.93</v>
          </cell>
          <cell r="Y51">
            <v>23</v>
          </cell>
          <cell r="Z51">
            <v>12382</v>
          </cell>
          <cell r="AA51">
            <v>870</v>
          </cell>
          <cell r="AB51">
            <v>792</v>
          </cell>
          <cell r="AC51">
            <v>1098</v>
          </cell>
          <cell r="AD51">
            <v>-306</v>
          </cell>
          <cell r="AE51">
            <v>93848</v>
          </cell>
          <cell r="AF51">
            <v>0.28000000000000003</v>
          </cell>
          <cell r="AG51">
            <v>0.28000000000000003</v>
          </cell>
          <cell r="AH51" t="str">
            <v xml:space="preserve">POPULAR DE PENSIONES    </v>
          </cell>
          <cell r="AI51" t="str">
            <v xml:space="preserve">SANTALUCIA            </v>
          </cell>
          <cell r="AJ51" t="str">
            <v xml:space="preserve">UNICORP VIDA                    </v>
          </cell>
          <cell r="AK51">
            <v>8050252</v>
          </cell>
          <cell r="AL51">
            <v>7050003</v>
          </cell>
          <cell r="AM51">
            <v>89</v>
          </cell>
        </row>
        <row r="52">
          <cell r="F52">
            <v>49</v>
          </cell>
          <cell r="G52">
            <v>185</v>
          </cell>
          <cell r="H52" t="str">
            <v xml:space="preserve">DEUTSCHE BANK CONSERVADOR       </v>
          </cell>
          <cell r="I52">
            <v>18.6342</v>
          </cell>
          <cell r="J52">
            <v>1.02</v>
          </cell>
          <cell r="K52">
            <v>47</v>
          </cell>
          <cell r="L52">
            <v>0.89</v>
          </cell>
          <cell r="M52">
            <v>52</v>
          </cell>
          <cell r="N52">
            <v>0.88</v>
          </cell>
          <cell r="O52">
            <v>83</v>
          </cell>
          <cell r="P52">
            <v>0.91</v>
          </cell>
          <cell r="Q52">
            <v>98</v>
          </cell>
          <cell r="R52">
            <v>-0.08</v>
          </cell>
          <cell r="S52">
            <v>119</v>
          </cell>
          <cell r="T52">
            <v>-0.79</v>
          </cell>
          <cell r="U52">
            <v>178</v>
          </cell>
          <cell r="V52">
            <v>-1.91</v>
          </cell>
          <cell r="W52">
            <v>188</v>
          </cell>
          <cell r="X52">
            <v>3.48</v>
          </cell>
          <cell r="Y52">
            <v>181</v>
          </cell>
          <cell r="Z52">
            <v>7948</v>
          </cell>
          <cell r="AA52">
            <v>273</v>
          </cell>
          <cell r="AB52">
            <v>274</v>
          </cell>
          <cell r="AC52">
            <v>982</v>
          </cell>
          <cell r="AD52">
            <v>-708</v>
          </cell>
          <cell r="AE52">
            <v>99905</v>
          </cell>
          <cell r="AF52">
            <v>1.1100000000000001</v>
          </cell>
          <cell r="AG52">
            <v>1.1100000000000001</v>
          </cell>
          <cell r="AH52" t="str">
            <v xml:space="preserve">DB PREVISION 17         </v>
          </cell>
          <cell r="AI52" t="str">
            <v xml:space="preserve">DEUTSCHE/ZURICH       </v>
          </cell>
          <cell r="AJ52" t="str">
            <v xml:space="preserve">DEUTSCHE ZURICH PENS.           </v>
          </cell>
          <cell r="AK52">
            <v>8010028</v>
          </cell>
          <cell r="AL52">
            <v>7050158</v>
          </cell>
          <cell r="AM52">
            <v>997</v>
          </cell>
        </row>
        <row r="53">
          <cell r="F53">
            <v>50</v>
          </cell>
          <cell r="G53">
            <v>1032</v>
          </cell>
          <cell r="H53" t="str">
            <v xml:space="preserve">OPENBANK RENTA MIXTA            </v>
          </cell>
          <cell r="I53">
            <v>1.1537999999999999</v>
          </cell>
          <cell r="J53">
            <v>1.02</v>
          </cell>
          <cell r="K53">
            <v>46</v>
          </cell>
          <cell r="L53">
            <v>0.87</v>
          </cell>
          <cell r="M53">
            <v>54</v>
          </cell>
          <cell r="N53">
            <v>1.4</v>
          </cell>
          <cell r="O53">
            <v>66</v>
          </cell>
          <cell r="P53">
            <v>1.9</v>
          </cell>
          <cell r="Q53">
            <v>64</v>
          </cell>
          <cell r="R53">
            <v>1.1299999999999999</v>
          </cell>
          <cell r="S53">
            <v>47</v>
          </cell>
          <cell r="T53">
            <v>1.1299999999999999</v>
          </cell>
          <cell r="U53">
            <v>87</v>
          </cell>
          <cell r="V53">
            <v>0.21</v>
          </cell>
          <cell r="W53">
            <v>103</v>
          </cell>
          <cell r="X53">
            <v>7.32</v>
          </cell>
          <cell r="Y53">
            <v>41</v>
          </cell>
          <cell r="Z53">
            <v>883</v>
          </cell>
          <cell r="AA53" t="str">
            <v xml:space="preserve">      </v>
          </cell>
          <cell r="AB53">
            <v>38</v>
          </cell>
          <cell r="AC53">
            <v>50</v>
          </cell>
          <cell r="AD53">
            <v>-12</v>
          </cell>
          <cell r="AE53">
            <v>8816</v>
          </cell>
          <cell r="AF53">
            <v>2.98</v>
          </cell>
          <cell r="AG53">
            <v>2.98</v>
          </cell>
          <cell r="AH53" t="str">
            <v xml:space="preserve">SANT.PERFIL MODERADO    </v>
          </cell>
          <cell r="AI53" t="str">
            <v xml:space="preserve">SANTANDER             </v>
          </cell>
          <cell r="AJ53" t="str">
            <v xml:space="preserve">SANTANDER PENSIONES             </v>
          </cell>
          <cell r="AK53">
            <v>8010022</v>
          </cell>
          <cell r="AL53">
            <v>7050080</v>
          </cell>
          <cell r="AM53">
            <v>1421</v>
          </cell>
        </row>
        <row r="54">
          <cell r="F54">
            <v>51</v>
          </cell>
          <cell r="G54">
            <v>1237</v>
          </cell>
          <cell r="H54" t="str">
            <v xml:space="preserve">CAJA JAEN                       </v>
          </cell>
          <cell r="I54">
            <v>8.5969999999999995</v>
          </cell>
          <cell r="J54">
            <v>1.02</v>
          </cell>
          <cell r="K54">
            <v>48</v>
          </cell>
          <cell r="L54">
            <v>0.88</v>
          </cell>
          <cell r="M54">
            <v>53</v>
          </cell>
          <cell r="N54">
            <v>1.3</v>
          </cell>
          <cell r="O54">
            <v>69</v>
          </cell>
          <cell r="P54">
            <v>1.51</v>
          </cell>
          <cell r="Q54">
            <v>83</v>
          </cell>
          <cell r="R54">
            <v>0.5</v>
          </cell>
          <cell r="S54">
            <v>96</v>
          </cell>
          <cell r="T54">
            <v>0.56999999999999995</v>
          </cell>
          <cell r="U54">
            <v>105</v>
          </cell>
          <cell r="V54">
            <v>0.22</v>
          </cell>
          <cell r="W54">
            <v>102</v>
          </cell>
          <cell r="X54">
            <v>6.32</v>
          </cell>
          <cell r="Y54">
            <v>89</v>
          </cell>
          <cell r="Z54">
            <v>81</v>
          </cell>
          <cell r="AA54">
            <v>7</v>
          </cell>
          <cell r="AB54" t="str">
            <v xml:space="preserve">      </v>
          </cell>
          <cell r="AC54" t="str">
            <v xml:space="preserve">      </v>
          </cell>
          <cell r="AD54" t="str">
            <v xml:space="preserve">      </v>
          </cell>
          <cell r="AE54">
            <v>196</v>
          </cell>
          <cell r="AF54">
            <v>1.1100000000000001</v>
          </cell>
          <cell r="AG54">
            <v>1.1100000000000001</v>
          </cell>
          <cell r="AH54" t="str">
            <v xml:space="preserve">JAEN PENSIONES F.P.     </v>
          </cell>
          <cell r="AI54" t="str">
            <v xml:space="preserve">GRUPO CASER           </v>
          </cell>
          <cell r="AJ54" t="str">
            <v xml:space="preserve">CASER PENSIONES                 </v>
          </cell>
          <cell r="AK54">
            <v>8020070</v>
          </cell>
          <cell r="AL54">
            <v>7050219</v>
          </cell>
          <cell r="AM54">
            <v>531</v>
          </cell>
        </row>
        <row r="55">
          <cell r="F55">
            <v>52</v>
          </cell>
          <cell r="G55">
            <v>57</v>
          </cell>
          <cell r="H55" t="str">
            <v xml:space="preserve">BBVA INDIVIDUAL                 </v>
          </cell>
          <cell r="I55">
            <v>25.1203</v>
          </cell>
          <cell r="J55">
            <v>0.93</v>
          </cell>
          <cell r="K55">
            <v>49</v>
          </cell>
          <cell r="L55">
            <v>0.69</v>
          </cell>
          <cell r="M55">
            <v>57</v>
          </cell>
          <cell r="N55">
            <v>1.1000000000000001</v>
          </cell>
          <cell r="O55">
            <v>76</v>
          </cell>
          <cell r="P55">
            <v>1.81</v>
          </cell>
          <cell r="Q55">
            <v>71</v>
          </cell>
          <cell r="R55">
            <v>0.51</v>
          </cell>
          <cell r="S55">
            <v>95</v>
          </cell>
          <cell r="T55">
            <v>0.51</v>
          </cell>
          <cell r="U55">
            <v>114</v>
          </cell>
          <cell r="V55">
            <v>0.35</v>
          </cell>
          <cell r="W55">
            <v>94</v>
          </cell>
          <cell r="X55">
            <v>5.12</v>
          </cell>
          <cell r="Y55">
            <v>137</v>
          </cell>
          <cell r="Z55">
            <v>166161</v>
          </cell>
          <cell r="AA55">
            <v>8929</v>
          </cell>
          <cell r="AB55">
            <v>2782</v>
          </cell>
          <cell r="AC55">
            <v>8945</v>
          </cell>
          <cell r="AD55">
            <v>-6163</v>
          </cell>
          <cell r="AE55">
            <v>764118</v>
          </cell>
          <cell r="AF55">
            <v>-0.14000000000000001</v>
          </cell>
          <cell r="AG55">
            <v>-0.14000000000000001</v>
          </cell>
          <cell r="AH55" t="str">
            <v xml:space="preserve">BBVA INDIVIDUAL         </v>
          </cell>
          <cell r="AI55" t="str">
            <v xml:space="preserve">BBVA                  </v>
          </cell>
          <cell r="AJ55" t="str">
            <v xml:space="preserve">BBVA PENSIONES                  </v>
          </cell>
          <cell r="AK55">
            <v>8010012</v>
          </cell>
          <cell r="AL55">
            <v>7050082</v>
          </cell>
          <cell r="AM55">
            <v>16</v>
          </cell>
        </row>
        <row r="56">
          <cell r="F56">
            <v>53</v>
          </cell>
          <cell r="G56">
            <v>1071</v>
          </cell>
          <cell r="H56" t="str">
            <v xml:space="preserve">BBVA PLAN 50                    </v>
          </cell>
          <cell r="I56">
            <v>0.92130000000000001</v>
          </cell>
          <cell r="J56">
            <v>0.86</v>
          </cell>
          <cell r="K56">
            <v>50</v>
          </cell>
          <cell r="L56">
            <v>0.72</v>
          </cell>
          <cell r="M56">
            <v>56</v>
          </cell>
          <cell r="N56">
            <v>0.65</v>
          </cell>
          <cell r="O56">
            <v>87</v>
          </cell>
          <cell r="P56">
            <v>0.89</v>
          </cell>
          <cell r="Q56">
            <v>99</v>
          </cell>
          <cell r="R56">
            <v>-0.38</v>
          </cell>
          <cell r="S56">
            <v>127</v>
          </cell>
          <cell r="T56">
            <v>-0.63</v>
          </cell>
          <cell r="U56">
            <v>174</v>
          </cell>
          <cell r="V56">
            <v>-0.84</v>
          </cell>
          <cell r="W56">
            <v>156</v>
          </cell>
          <cell r="X56">
            <v>4.08</v>
          </cell>
          <cell r="Y56">
            <v>163</v>
          </cell>
          <cell r="Z56">
            <v>6414</v>
          </cell>
          <cell r="AA56">
            <v>1618</v>
          </cell>
          <cell r="AB56">
            <v>237</v>
          </cell>
          <cell r="AC56">
            <v>1613</v>
          </cell>
          <cell r="AD56">
            <v>-1376</v>
          </cell>
          <cell r="AE56">
            <v>118458</v>
          </cell>
          <cell r="AF56">
            <v>-1.34</v>
          </cell>
          <cell r="AG56">
            <v>-1.34</v>
          </cell>
          <cell r="AH56" t="str">
            <v xml:space="preserve">BBVA 50                 </v>
          </cell>
          <cell r="AI56" t="str">
            <v xml:space="preserve">BBVA                  </v>
          </cell>
          <cell r="AJ56" t="str">
            <v xml:space="preserve">BBVA PENSIONES                  </v>
          </cell>
          <cell r="AK56">
            <v>8010012</v>
          </cell>
          <cell r="AL56">
            <v>7050082</v>
          </cell>
          <cell r="AM56">
            <v>440</v>
          </cell>
        </row>
        <row r="57">
          <cell r="F57">
            <v>54</v>
          </cell>
          <cell r="G57">
            <v>55</v>
          </cell>
          <cell r="H57" t="str">
            <v xml:space="preserve">G.V.C. PPI                      </v>
          </cell>
          <cell r="I57">
            <v>21.168399999999998</v>
          </cell>
          <cell r="J57">
            <v>0.79</v>
          </cell>
          <cell r="K57">
            <v>51</v>
          </cell>
          <cell r="L57">
            <v>0.78</v>
          </cell>
          <cell r="M57">
            <v>55</v>
          </cell>
          <cell r="N57">
            <v>1.1499999999999999</v>
          </cell>
          <cell r="O57">
            <v>74</v>
          </cell>
          <cell r="P57">
            <v>1.87</v>
          </cell>
          <cell r="Q57">
            <v>67</v>
          </cell>
          <cell r="R57">
            <v>0.32</v>
          </cell>
          <cell r="S57">
            <v>106</v>
          </cell>
          <cell r="T57">
            <v>0.17</v>
          </cell>
          <cell r="U57">
            <v>132</v>
          </cell>
          <cell r="V57">
            <v>-0.4</v>
          </cell>
          <cell r="W57">
            <v>137</v>
          </cell>
          <cell r="X57">
            <v>4.96</v>
          </cell>
          <cell r="Y57">
            <v>143</v>
          </cell>
          <cell r="Z57">
            <v>8</v>
          </cell>
          <cell r="AA57" t="str">
            <v xml:space="preserve">      </v>
          </cell>
          <cell r="AB57" t="str">
            <v xml:space="preserve">      </v>
          </cell>
          <cell r="AC57" t="str">
            <v xml:space="preserve">      </v>
          </cell>
          <cell r="AD57" t="str">
            <v xml:space="preserve">      </v>
          </cell>
          <cell r="AE57">
            <v>19</v>
          </cell>
          <cell r="AF57">
            <v>0.83</v>
          </cell>
          <cell r="AG57">
            <v>0.83</v>
          </cell>
          <cell r="AH57" t="str">
            <v xml:space="preserve">WINTERTHUR II           </v>
          </cell>
          <cell r="AI57" t="str">
            <v xml:space="preserve">AXA PENSIONES         </v>
          </cell>
          <cell r="AJ57" t="str">
            <v xml:space="preserve">AXA PENSIONES                   </v>
          </cell>
          <cell r="AK57">
            <v>8050246</v>
          </cell>
          <cell r="AL57">
            <v>7050177</v>
          </cell>
          <cell r="AM57">
            <v>77</v>
          </cell>
        </row>
        <row r="58">
          <cell r="F58">
            <v>55</v>
          </cell>
          <cell r="G58">
            <v>58</v>
          </cell>
          <cell r="H58" t="str">
            <v xml:space="preserve">BS PLAN 15                      </v>
          </cell>
          <cell r="I58">
            <v>15.514699999999999</v>
          </cell>
          <cell r="J58">
            <v>0.2</v>
          </cell>
          <cell r="K58">
            <v>52</v>
          </cell>
          <cell r="L58">
            <v>0.13</v>
          </cell>
          <cell r="M58">
            <v>58</v>
          </cell>
          <cell r="N58">
            <v>0.5</v>
          </cell>
          <cell r="O58">
            <v>89</v>
          </cell>
          <cell r="P58">
            <v>0.2</v>
          </cell>
          <cell r="Q58">
            <v>110</v>
          </cell>
          <cell r="R58">
            <v>-0.06</v>
          </cell>
          <cell r="S58">
            <v>116</v>
          </cell>
          <cell r="T58">
            <v>0.16</v>
          </cell>
          <cell r="U58">
            <v>134</v>
          </cell>
          <cell r="V58">
            <v>-0.46</v>
          </cell>
          <cell r="W58">
            <v>141</v>
          </cell>
          <cell r="X58">
            <v>3.08</v>
          </cell>
          <cell r="Y58">
            <v>190</v>
          </cell>
          <cell r="Z58">
            <v>143332</v>
          </cell>
          <cell r="AA58">
            <v>35053</v>
          </cell>
          <cell r="AB58">
            <v>1006</v>
          </cell>
          <cell r="AC58">
            <v>4048</v>
          </cell>
          <cell r="AD58">
            <v>-3042</v>
          </cell>
          <cell r="AE58">
            <v>358127</v>
          </cell>
          <cell r="AF58">
            <v>-0.34</v>
          </cell>
          <cell r="AG58">
            <v>-0.34</v>
          </cell>
          <cell r="AH58" t="str">
            <v xml:space="preserve">SABADELL MIXTO-FIJO     </v>
          </cell>
          <cell r="AI58" t="str">
            <v xml:space="preserve">BANCO SABADELL        </v>
          </cell>
          <cell r="AJ58" t="str">
            <v xml:space="preserve">BANSABADELL PENSIONES           </v>
          </cell>
          <cell r="AK58">
            <v>8010021</v>
          </cell>
          <cell r="AL58">
            <v>7050085</v>
          </cell>
          <cell r="AM58">
            <v>18</v>
          </cell>
        </row>
        <row r="59">
          <cell r="F59">
            <v>56</v>
          </cell>
          <cell r="G59">
            <v>1455</v>
          </cell>
          <cell r="H59" t="str">
            <v xml:space="preserve">BBVA FUTURO PENSIONES           </v>
          </cell>
          <cell r="I59">
            <v>19.932200000000002</v>
          </cell>
          <cell r="J59" t="str">
            <v xml:space="preserve">     </v>
          </cell>
          <cell r="K59" t="str">
            <v xml:space="preserve">    </v>
          </cell>
          <cell r="L59">
            <v>2.42</v>
          </cell>
          <cell r="M59">
            <v>4</v>
          </cell>
          <cell r="N59">
            <v>2.64</v>
          </cell>
          <cell r="O59">
            <v>8</v>
          </cell>
          <cell r="P59">
            <v>3.1</v>
          </cell>
          <cell r="Q59">
            <v>8</v>
          </cell>
          <cell r="R59">
            <v>1.67</v>
          </cell>
          <cell r="S59">
            <v>16</v>
          </cell>
          <cell r="T59">
            <v>1.21</v>
          </cell>
          <cell r="U59">
            <v>83</v>
          </cell>
          <cell r="V59">
            <v>1.1399999999999999</v>
          </cell>
          <cell r="W59">
            <v>44</v>
          </cell>
          <cell r="X59">
            <v>7.37</v>
          </cell>
          <cell r="Y59">
            <v>37</v>
          </cell>
          <cell r="Z59">
            <v>218</v>
          </cell>
          <cell r="AA59">
            <v>77</v>
          </cell>
          <cell r="AB59">
            <v>5</v>
          </cell>
          <cell r="AC59">
            <v>32</v>
          </cell>
          <cell r="AD59">
            <v>-27</v>
          </cell>
          <cell r="AE59">
            <v>4229</v>
          </cell>
          <cell r="AF59">
            <v>1.44</v>
          </cell>
          <cell r="AG59">
            <v>1.44</v>
          </cell>
          <cell r="AH59" t="str">
            <v xml:space="preserve">FONDO 26                </v>
          </cell>
          <cell r="AI59" t="str">
            <v xml:space="preserve">BBVA                  </v>
          </cell>
          <cell r="AJ59" t="str">
            <v xml:space="preserve">GESTION PREV. Y PENSIONES       </v>
          </cell>
          <cell r="AK59">
            <v>8010012</v>
          </cell>
          <cell r="AL59">
            <v>7050133</v>
          </cell>
          <cell r="AM59">
            <v>393</v>
          </cell>
        </row>
        <row r="60">
          <cell r="F60">
            <v>57</v>
          </cell>
          <cell r="G60">
            <v>1506</v>
          </cell>
          <cell r="H60" t="str">
            <v xml:space="preserve">UNIPLAN RFMx 30                 </v>
          </cell>
          <cell r="I60">
            <v>10.450799999999999</v>
          </cell>
          <cell r="J60" t="str">
            <v xml:space="preserve">     </v>
          </cell>
          <cell r="K60" t="str">
            <v xml:space="preserve">    </v>
          </cell>
          <cell r="L60">
            <v>2.17</v>
          </cell>
          <cell r="M60">
            <v>9</v>
          </cell>
          <cell r="N60">
            <v>2.2599999999999998</v>
          </cell>
          <cell r="O60">
            <v>15</v>
          </cell>
          <cell r="P60">
            <v>2.9</v>
          </cell>
          <cell r="Q60">
            <v>9</v>
          </cell>
          <cell r="R60">
            <v>1.69</v>
          </cell>
          <cell r="S60">
            <v>15</v>
          </cell>
          <cell r="T60">
            <v>1.34</v>
          </cell>
          <cell r="U60">
            <v>62</v>
          </cell>
          <cell r="V60">
            <v>1.52</v>
          </cell>
          <cell r="W60">
            <v>22</v>
          </cell>
          <cell r="X60">
            <v>7.66</v>
          </cell>
          <cell r="Y60">
            <v>28</v>
          </cell>
          <cell r="Z60">
            <v>20521</v>
          </cell>
          <cell r="AA60">
            <v>1956</v>
          </cell>
          <cell r="AB60">
            <v>1418</v>
          </cell>
          <cell r="AC60">
            <v>2721</v>
          </cell>
          <cell r="AD60">
            <v>-1303</v>
          </cell>
          <cell r="AE60">
            <v>250838</v>
          </cell>
          <cell r="AF60">
            <v>0.41</v>
          </cell>
          <cell r="AG60">
            <v>0.41</v>
          </cell>
          <cell r="AH60" t="str">
            <v xml:space="preserve">UNIFONDO RFMx 30        </v>
          </cell>
          <cell r="AI60" t="str">
            <v xml:space="preserve">SANTALUCIA            </v>
          </cell>
          <cell r="AJ60" t="str">
            <v xml:space="preserve">UNICORP VIDA                    </v>
          </cell>
          <cell r="AK60">
            <v>8050252</v>
          </cell>
          <cell r="AL60">
            <v>7050003</v>
          </cell>
          <cell r="AM60">
            <v>577</v>
          </cell>
        </row>
        <row r="61">
          <cell r="F61">
            <v>58</v>
          </cell>
          <cell r="G61">
            <v>1260</v>
          </cell>
          <cell r="H61" t="str">
            <v xml:space="preserve">BK MIXTO 20 BOLSA               </v>
          </cell>
          <cell r="I61">
            <v>8.9850999999999992</v>
          </cell>
          <cell r="J61" t="str">
            <v xml:space="preserve">     </v>
          </cell>
          <cell r="K61" t="str">
            <v xml:space="preserve">    </v>
          </cell>
          <cell r="L61">
            <v>1.61</v>
          </cell>
          <cell r="M61">
            <v>30</v>
          </cell>
          <cell r="N61">
            <v>1.86</v>
          </cell>
          <cell r="O61">
            <v>41</v>
          </cell>
          <cell r="P61">
            <v>2.0099999999999998</v>
          </cell>
          <cell r="Q61">
            <v>53</v>
          </cell>
          <cell r="R61">
            <v>0.53</v>
          </cell>
          <cell r="S61">
            <v>93</v>
          </cell>
          <cell r="T61">
            <v>0.36</v>
          </cell>
          <cell r="U61">
            <v>122</v>
          </cell>
          <cell r="V61">
            <v>-0.6</v>
          </cell>
          <cell r="W61">
            <v>146</v>
          </cell>
          <cell r="X61">
            <v>5.78</v>
          </cell>
          <cell r="Y61">
            <v>119</v>
          </cell>
          <cell r="Z61">
            <v>16345</v>
          </cell>
          <cell r="AA61" t="str">
            <v xml:space="preserve">      </v>
          </cell>
          <cell r="AB61">
            <v>962</v>
          </cell>
          <cell r="AC61">
            <v>2645</v>
          </cell>
          <cell r="AD61">
            <v>-1683</v>
          </cell>
          <cell r="AE61">
            <v>366155</v>
          </cell>
          <cell r="AF61">
            <v>4.68</v>
          </cell>
          <cell r="AG61">
            <v>4.68</v>
          </cell>
          <cell r="AH61" t="str">
            <v xml:space="preserve">BK MIXTO 20 BOLSA       </v>
          </cell>
          <cell r="AI61" t="str">
            <v xml:space="preserve">MAPFRE                </v>
          </cell>
          <cell r="AJ61" t="str">
            <v xml:space="preserve">BANKINTER SEG. VIDA             </v>
          </cell>
          <cell r="AK61">
            <v>8050269</v>
          </cell>
          <cell r="AL61">
            <v>7050006</v>
          </cell>
          <cell r="AM61">
            <v>479</v>
          </cell>
        </row>
        <row r="62">
          <cell r="F62">
            <v>59</v>
          </cell>
          <cell r="G62">
            <v>1453</v>
          </cell>
          <cell r="H62" t="str">
            <v xml:space="preserve">LIBERBANK EQUILIBRADO           </v>
          </cell>
          <cell r="I62">
            <v>8.6003000000000007</v>
          </cell>
          <cell r="J62" t="str">
            <v xml:space="preserve">     </v>
          </cell>
          <cell r="K62" t="str">
            <v xml:space="preserve">    </v>
          </cell>
          <cell r="L62">
            <v>1.48</v>
          </cell>
          <cell r="M62">
            <v>33</v>
          </cell>
          <cell r="N62">
            <v>2.0699999999999998</v>
          </cell>
          <cell r="O62">
            <v>26</v>
          </cell>
          <cell r="P62">
            <v>2.16</v>
          </cell>
          <cell r="Q62">
            <v>45</v>
          </cell>
          <cell r="R62">
            <v>0.87</v>
          </cell>
          <cell r="S62">
            <v>71</v>
          </cell>
          <cell r="T62">
            <v>2.0299999999999998</v>
          </cell>
          <cell r="U62">
            <v>28</v>
          </cell>
          <cell r="V62">
            <v>2.31</v>
          </cell>
          <cell r="W62">
            <v>11</v>
          </cell>
          <cell r="X62">
            <v>8.74</v>
          </cell>
          <cell r="Y62">
            <v>15</v>
          </cell>
          <cell r="Z62">
            <v>17805</v>
          </cell>
          <cell r="AA62">
            <v>1011</v>
          </cell>
          <cell r="AB62">
            <v>1249</v>
          </cell>
          <cell r="AC62">
            <v>2079</v>
          </cell>
          <cell r="AD62">
            <v>-830</v>
          </cell>
          <cell r="AE62">
            <v>199410</v>
          </cell>
          <cell r="AF62">
            <v>0.59</v>
          </cell>
          <cell r="AG62">
            <v>0.59</v>
          </cell>
          <cell r="AH62" t="str">
            <v xml:space="preserve">LIBERBANK II FP         </v>
          </cell>
          <cell r="AI62" t="str">
            <v xml:space="preserve">SANTALUCIA            </v>
          </cell>
          <cell r="AJ62" t="str">
            <v xml:space="preserve">UNICORP VIDA                    </v>
          </cell>
          <cell r="AK62">
            <v>8050252</v>
          </cell>
          <cell r="AL62">
            <v>7050003</v>
          </cell>
          <cell r="AM62">
            <v>546</v>
          </cell>
        </row>
        <row r="63">
          <cell r="F63">
            <v>60</v>
          </cell>
          <cell r="G63">
            <v>1481</v>
          </cell>
          <cell r="H63" t="str">
            <v xml:space="preserve">AGRARIO DUERO                   </v>
          </cell>
          <cell r="I63">
            <v>8.0046999999999997</v>
          </cell>
          <cell r="J63" t="str">
            <v xml:space="preserve">     </v>
          </cell>
          <cell r="K63" t="str">
            <v xml:space="preserve">    </v>
          </cell>
          <cell r="L63">
            <v>1.0900000000000001</v>
          </cell>
          <cell r="M63">
            <v>47</v>
          </cell>
          <cell r="N63">
            <v>1.01</v>
          </cell>
          <cell r="O63">
            <v>80</v>
          </cell>
          <cell r="P63">
            <v>0.65</v>
          </cell>
          <cell r="Q63">
            <v>102</v>
          </cell>
          <cell r="R63">
            <v>-0.67</v>
          </cell>
          <cell r="S63">
            <v>132</v>
          </cell>
          <cell r="T63">
            <v>-0.44</v>
          </cell>
          <cell r="U63">
            <v>166</v>
          </cell>
          <cell r="V63">
            <v>-0.73</v>
          </cell>
          <cell r="W63">
            <v>154</v>
          </cell>
          <cell r="X63">
            <v>5.44</v>
          </cell>
          <cell r="Y63">
            <v>132</v>
          </cell>
          <cell r="Z63">
            <v>570</v>
          </cell>
          <cell r="AA63">
            <v>84</v>
          </cell>
          <cell r="AB63">
            <v>22</v>
          </cell>
          <cell r="AC63">
            <v>53</v>
          </cell>
          <cell r="AD63">
            <v>-31</v>
          </cell>
          <cell r="AE63">
            <v>4024</v>
          </cell>
          <cell r="AF63">
            <v>-0.99</v>
          </cell>
          <cell r="AG63">
            <v>-0.99</v>
          </cell>
          <cell r="AH63" t="str">
            <v xml:space="preserve">FONDUERO                </v>
          </cell>
          <cell r="AI63" t="str">
            <v xml:space="preserve">UNICAJA               </v>
          </cell>
          <cell r="AJ63" t="str">
            <v xml:space="preserve">UNION DEL DUERO                 </v>
          </cell>
          <cell r="AK63">
            <v>8020092</v>
          </cell>
          <cell r="AL63">
            <v>7050237</v>
          </cell>
          <cell r="AM63">
            <v>39</v>
          </cell>
        </row>
        <row r="64">
          <cell r="F64">
            <v>61</v>
          </cell>
          <cell r="G64">
            <v>1466</v>
          </cell>
          <cell r="H64" t="str">
            <v xml:space="preserve">ABANCA RF MIXTA CONSERVAD.      </v>
          </cell>
          <cell r="I64">
            <v>7.6840999999999999</v>
          </cell>
          <cell r="J64" t="str">
            <v xml:space="preserve">     </v>
          </cell>
          <cell r="K64" t="str">
            <v xml:space="preserve">    </v>
          </cell>
          <cell r="L64">
            <v>1.04</v>
          </cell>
          <cell r="M64">
            <v>49</v>
          </cell>
          <cell r="N64">
            <v>0.68</v>
          </cell>
          <cell r="O64">
            <v>86</v>
          </cell>
          <cell r="P64">
            <v>0.39</v>
          </cell>
          <cell r="Q64">
            <v>107</v>
          </cell>
          <cell r="R64">
            <v>-0.08</v>
          </cell>
          <cell r="S64">
            <v>117</v>
          </cell>
          <cell r="T64">
            <v>0.45</v>
          </cell>
          <cell r="U64">
            <v>118</v>
          </cell>
          <cell r="V64">
            <v>-0.37</v>
          </cell>
          <cell r="W64">
            <v>135</v>
          </cell>
          <cell r="X64">
            <v>4.12</v>
          </cell>
          <cell r="Y64">
            <v>160</v>
          </cell>
          <cell r="Z64">
            <v>37272</v>
          </cell>
          <cell r="AA64">
            <v>4350</v>
          </cell>
          <cell r="AB64">
            <v>2094</v>
          </cell>
          <cell r="AC64">
            <v>5461</v>
          </cell>
          <cell r="AD64">
            <v>-3367</v>
          </cell>
          <cell r="AE64">
            <v>361529</v>
          </cell>
          <cell r="AF64">
            <v>-0.16</v>
          </cell>
          <cell r="AG64">
            <v>-0.16</v>
          </cell>
          <cell r="AH64" t="str">
            <v>ABANCA RF MX CONSERVADOR</v>
          </cell>
          <cell r="AI64" t="str">
            <v xml:space="preserve">ABANCA                </v>
          </cell>
          <cell r="AJ64" t="str">
            <v xml:space="preserve">ABANCA VIDA Y PENSIONES         </v>
          </cell>
          <cell r="AK64">
            <v>8050002</v>
          </cell>
          <cell r="AL64">
            <v>7050002</v>
          </cell>
          <cell r="AM64">
            <v>474</v>
          </cell>
        </row>
        <row r="65">
          <cell r="F65">
            <v>62</v>
          </cell>
          <cell r="G65">
            <v>2011</v>
          </cell>
          <cell r="H65" t="str">
            <v xml:space="preserve">DELEGACION P.P.I.               </v>
          </cell>
          <cell r="I65">
            <v>14.578200000000001</v>
          </cell>
          <cell r="J65" t="str">
            <v xml:space="preserve">     </v>
          </cell>
          <cell r="K65" t="str">
            <v xml:space="preserve">    </v>
          </cell>
          <cell r="L65" t="str">
            <v xml:space="preserve">     </v>
          </cell>
          <cell r="M65" t="str">
            <v xml:space="preserve">    </v>
          </cell>
          <cell r="N65">
            <v>3.72</v>
          </cell>
          <cell r="O65">
            <v>1</v>
          </cell>
          <cell r="P65">
            <v>3.8</v>
          </cell>
          <cell r="Q65">
            <v>2</v>
          </cell>
          <cell r="R65">
            <v>2.73</v>
          </cell>
          <cell r="S65">
            <v>3</v>
          </cell>
          <cell r="T65">
            <v>2.0699999999999998</v>
          </cell>
          <cell r="U65">
            <v>27</v>
          </cell>
          <cell r="V65">
            <v>1.32</v>
          </cell>
          <cell r="W65">
            <v>32</v>
          </cell>
          <cell r="X65">
            <v>7.81</v>
          </cell>
          <cell r="Y65">
            <v>25</v>
          </cell>
          <cell r="Z65">
            <v>54</v>
          </cell>
          <cell r="AA65">
            <v>8</v>
          </cell>
          <cell r="AB65" t="str">
            <v xml:space="preserve">      </v>
          </cell>
          <cell r="AC65">
            <v>6</v>
          </cell>
          <cell r="AD65">
            <v>-6</v>
          </cell>
          <cell r="AE65">
            <v>1479</v>
          </cell>
          <cell r="AF65">
            <v>-9.7200000000000006</v>
          </cell>
          <cell r="AG65">
            <v>-9.7200000000000006</v>
          </cell>
          <cell r="AH65" t="str">
            <v xml:space="preserve">FONDOMEGA               </v>
          </cell>
          <cell r="AI65" t="str">
            <v xml:space="preserve">CAIXABANK             </v>
          </cell>
          <cell r="AJ65" t="str">
            <v xml:space="preserve">VIDACAIXA                       </v>
          </cell>
          <cell r="AK65">
            <v>8010091</v>
          </cell>
          <cell r="AL65">
            <v>7050021</v>
          </cell>
          <cell r="AM65">
            <v>685</v>
          </cell>
        </row>
        <row r="66">
          <cell r="F66">
            <v>63</v>
          </cell>
          <cell r="G66">
            <v>3201</v>
          </cell>
          <cell r="H66" t="str">
            <v xml:space="preserve">PLAN LORETO OPTIMA              </v>
          </cell>
          <cell r="I66">
            <v>20.857299999999999</v>
          </cell>
          <cell r="J66" t="str">
            <v xml:space="preserve">     </v>
          </cell>
          <cell r="K66" t="str">
            <v xml:space="preserve">    </v>
          </cell>
          <cell r="L66" t="str">
            <v xml:space="preserve">     </v>
          </cell>
          <cell r="M66" t="str">
            <v xml:space="preserve">    </v>
          </cell>
          <cell r="N66">
            <v>3.42</v>
          </cell>
          <cell r="O66">
            <v>2</v>
          </cell>
          <cell r="P66">
            <v>2.33</v>
          </cell>
          <cell r="Q66">
            <v>29</v>
          </cell>
          <cell r="R66">
            <v>1.57</v>
          </cell>
          <cell r="S66">
            <v>19</v>
          </cell>
          <cell r="T66">
            <v>1.03</v>
          </cell>
          <cell r="U66">
            <v>96</v>
          </cell>
          <cell r="V66">
            <v>-0.2</v>
          </cell>
          <cell r="W66">
            <v>126</v>
          </cell>
          <cell r="X66">
            <v>3.73</v>
          </cell>
          <cell r="Y66">
            <v>175</v>
          </cell>
          <cell r="Z66">
            <v>899</v>
          </cell>
          <cell r="AA66">
            <v>182</v>
          </cell>
          <cell r="AB66">
            <v>121</v>
          </cell>
          <cell r="AC66">
            <v>436</v>
          </cell>
          <cell r="AD66">
            <v>-315</v>
          </cell>
          <cell r="AE66">
            <v>31629</v>
          </cell>
          <cell r="AF66">
            <v>-0.28999999999999998</v>
          </cell>
          <cell r="AG66">
            <v>-0.28999999999999998</v>
          </cell>
          <cell r="AH66" t="str">
            <v xml:space="preserve">FONDLORETO PENSIONES    </v>
          </cell>
          <cell r="AI66" t="str">
            <v xml:space="preserve">LORETO MUTUA          </v>
          </cell>
          <cell r="AJ66" t="str">
            <v xml:space="preserve">LORETO MUTUA.MPS                </v>
          </cell>
          <cell r="AK66">
            <v>8050248</v>
          </cell>
          <cell r="AL66">
            <v>7050124</v>
          </cell>
          <cell r="AM66">
            <v>563</v>
          </cell>
        </row>
        <row r="67">
          <cell r="F67">
            <v>64</v>
          </cell>
          <cell r="G67">
            <v>3096</v>
          </cell>
          <cell r="H67" t="str">
            <v xml:space="preserve">ENGINYERS INVERS.SOSTENI.       </v>
          </cell>
          <cell r="I67">
            <v>11.1905</v>
          </cell>
          <cell r="J67" t="str">
            <v xml:space="preserve">     </v>
          </cell>
          <cell r="K67" t="str">
            <v xml:space="preserve">    </v>
          </cell>
          <cell r="L67" t="str">
            <v xml:space="preserve">     </v>
          </cell>
          <cell r="M67" t="str">
            <v xml:space="preserve">    </v>
          </cell>
          <cell r="N67">
            <v>2.7</v>
          </cell>
          <cell r="O67">
            <v>6</v>
          </cell>
          <cell r="P67">
            <v>2.88</v>
          </cell>
          <cell r="Q67">
            <v>10</v>
          </cell>
          <cell r="R67">
            <v>2.15</v>
          </cell>
          <cell r="S67">
            <v>5</v>
          </cell>
          <cell r="T67">
            <v>1.75</v>
          </cell>
          <cell r="U67">
            <v>37</v>
          </cell>
          <cell r="V67">
            <v>0.44</v>
          </cell>
          <cell r="W67">
            <v>90</v>
          </cell>
          <cell r="X67">
            <v>7.39</v>
          </cell>
          <cell r="Y67">
            <v>35</v>
          </cell>
          <cell r="Z67">
            <v>122</v>
          </cell>
          <cell r="AA67" t="str">
            <v xml:space="preserve">      </v>
          </cell>
          <cell r="AB67">
            <v>4</v>
          </cell>
          <cell r="AC67">
            <v>10</v>
          </cell>
          <cell r="AD67">
            <v>-6</v>
          </cell>
          <cell r="AE67">
            <v>3286</v>
          </cell>
          <cell r="AF67">
            <v>1.39</v>
          </cell>
          <cell r="AG67">
            <v>1.39</v>
          </cell>
          <cell r="AH67" t="str">
            <v xml:space="preserve">ENGINYERS IND.CATAL.6   </v>
          </cell>
          <cell r="AI67" t="str">
            <v>MUT.INGEN.IND.CATALUÑA</v>
          </cell>
          <cell r="AJ67" t="str">
            <v xml:space="preserve">MPS COLEGIO ING. CAT.           </v>
          </cell>
          <cell r="AK67">
            <v>8050240</v>
          </cell>
          <cell r="AL67">
            <v>7050105</v>
          </cell>
          <cell r="AM67">
            <v>967</v>
          </cell>
        </row>
        <row r="68">
          <cell r="F68">
            <v>65</v>
          </cell>
          <cell r="G68">
            <v>2867</v>
          </cell>
          <cell r="H68" t="str">
            <v xml:space="preserve">PP INVERV.SOSTENIBLE DB         </v>
          </cell>
          <cell r="I68">
            <v>11.3903</v>
          </cell>
          <cell r="J68" t="str">
            <v xml:space="preserve">     </v>
          </cell>
          <cell r="K68" t="str">
            <v xml:space="preserve">    </v>
          </cell>
          <cell r="L68" t="str">
            <v xml:space="preserve">     </v>
          </cell>
          <cell r="M68" t="str">
            <v xml:space="preserve">    </v>
          </cell>
          <cell r="N68">
            <v>2.66</v>
          </cell>
          <cell r="O68">
            <v>7</v>
          </cell>
          <cell r="P68">
            <v>2.71</v>
          </cell>
          <cell r="Q68">
            <v>16</v>
          </cell>
          <cell r="R68">
            <v>1.31</v>
          </cell>
          <cell r="S68">
            <v>38</v>
          </cell>
          <cell r="T68">
            <v>1.25</v>
          </cell>
          <cell r="U68">
            <v>72</v>
          </cell>
          <cell r="V68">
            <v>0.6</v>
          </cell>
          <cell r="W68">
            <v>80</v>
          </cell>
          <cell r="X68">
            <v>9.01</v>
          </cell>
          <cell r="Y68">
            <v>7</v>
          </cell>
          <cell r="Z68">
            <v>2352</v>
          </cell>
          <cell r="AA68">
            <v>38</v>
          </cell>
          <cell r="AB68">
            <v>98</v>
          </cell>
          <cell r="AC68">
            <v>331</v>
          </cell>
          <cell r="AD68">
            <v>-233</v>
          </cell>
          <cell r="AE68">
            <v>37377</v>
          </cell>
          <cell r="AF68">
            <v>1.91</v>
          </cell>
          <cell r="AG68">
            <v>1.91</v>
          </cell>
          <cell r="AH68" t="str">
            <v xml:space="preserve">DB PREVISION 15         </v>
          </cell>
          <cell r="AI68" t="str">
            <v xml:space="preserve">DEUTSCHE/ZURICH       </v>
          </cell>
          <cell r="AJ68" t="str">
            <v xml:space="preserve">DEUTSCHE ZURICH PENS.           </v>
          </cell>
          <cell r="AK68">
            <v>8010028</v>
          </cell>
          <cell r="AL68">
            <v>7050158</v>
          </cell>
          <cell r="AM68">
            <v>905</v>
          </cell>
        </row>
        <row r="69">
          <cell r="F69">
            <v>66</v>
          </cell>
          <cell r="G69">
            <v>1671</v>
          </cell>
          <cell r="H69" t="str">
            <v xml:space="preserve">BBVA PREVISION                  </v>
          </cell>
          <cell r="I69">
            <v>30.581399999999999</v>
          </cell>
          <cell r="J69" t="str">
            <v xml:space="preserve">     </v>
          </cell>
          <cell r="K69" t="str">
            <v xml:space="preserve">    </v>
          </cell>
          <cell r="L69" t="str">
            <v xml:space="preserve">     </v>
          </cell>
          <cell r="M69" t="str">
            <v xml:space="preserve">    </v>
          </cell>
          <cell r="N69">
            <v>2.4900000000000002</v>
          </cell>
          <cell r="O69">
            <v>9</v>
          </cell>
          <cell r="P69">
            <v>2.76</v>
          </cell>
          <cell r="Q69">
            <v>13</v>
          </cell>
          <cell r="R69">
            <v>1.06</v>
          </cell>
          <cell r="S69">
            <v>55</v>
          </cell>
          <cell r="T69">
            <v>0.28000000000000003</v>
          </cell>
          <cell r="U69">
            <v>126</v>
          </cell>
          <cell r="V69">
            <v>-0.08</v>
          </cell>
          <cell r="W69">
            <v>116</v>
          </cell>
          <cell r="X69">
            <v>6.06</v>
          </cell>
          <cell r="Y69">
            <v>106</v>
          </cell>
          <cell r="Z69">
            <v>1527</v>
          </cell>
          <cell r="AA69">
            <v>232</v>
          </cell>
          <cell r="AB69">
            <v>3</v>
          </cell>
          <cell r="AC69">
            <v>121</v>
          </cell>
          <cell r="AD69">
            <v>-118</v>
          </cell>
          <cell r="AE69">
            <v>10693</v>
          </cell>
          <cell r="AF69">
            <v>0.01</v>
          </cell>
          <cell r="AG69">
            <v>0.01</v>
          </cell>
          <cell r="AH69" t="str">
            <v xml:space="preserve">BBVA PENSIONES IV       </v>
          </cell>
          <cell r="AI69" t="str">
            <v xml:space="preserve">BBVA                  </v>
          </cell>
          <cell r="AJ69" t="str">
            <v xml:space="preserve">GESTION PREV. Y PENSIONES       </v>
          </cell>
          <cell r="AK69">
            <v>8010012</v>
          </cell>
          <cell r="AL69">
            <v>7050133</v>
          </cell>
          <cell r="AM69">
            <v>301</v>
          </cell>
        </row>
        <row r="70">
          <cell r="F70">
            <v>67</v>
          </cell>
          <cell r="G70">
            <v>1668</v>
          </cell>
          <cell r="H70" t="str">
            <v xml:space="preserve">CASER PREMIER                   </v>
          </cell>
          <cell r="I70">
            <v>10.152900000000001</v>
          </cell>
          <cell r="J70" t="str">
            <v xml:space="preserve">     </v>
          </cell>
          <cell r="K70" t="str">
            <v xml:space="preserve">    </v>
          </cell>
          <cell r="L70" t="str">
            <v xml:space="preserve">     </v>
          </cell>
          <cell r="M70" t="str">
            <v xml:space="preserve">    </v>
          </cell>
          <cell r="N70">
            <v>2.42</v>
          </cell>
          <cell r="O70">
            <v>10</v>
          </cell>
          <cell r="P70">
            <v>2.74</v>
          </cell>
          <cell r="Q70">
            <v>14</v>
          </cell>
          <cell r="R70">
            <v>2.0299999999999998</v>
          </cell>
          <cell r="S70">
            <v>7</v>
          </cell>
          <cell r="T70">
            <v>1.76</v>
          </cell>
          <cell r="U70">
            <v>36</v>
          </cell>
          <cell r="V70">
            <v>1.44</v>
          </cell>
          <cell r="W70">
            <v>24</v>
          </cell>
          <cell r="X70">
            <v>6.96</v>
          </cell>
          <cell r="Y70">
            <v>49</v>
          </cell>
          <cell r="Z70">
            <v>74</v>
          </cell>
          <cell r="AA70">
            <v>6</v>
          </cell>
          <cell r="AB70" t="str">
            <v xml:space="preserve">      </v>
          </cell>
          <cell r="AC70">
            <v>9</v>
          </cell>
          <cell r="AD70">
            <v>-9</v>
          </cell>
          <cell r="AE70">
            <v>2555</v>
          </cell>
          <cell r="AF70">
            <v>-0.78</v>
          </cell>
          <cell r="AG70">
            <v>-0.78</v>
          </cell>
          <cell r="AH70" t="str">
            <v xml:space="preserve">AHORROPENSION UNO       </v>
          </cell>
          <cell r="AI70" t="str">
            <v xml:space="preserve">GRUPO CASER           </v>
          </cell>
          <cell r="AJ70" t="str">
            <v xml:space="preserve">CASER PENSIONES                 </v>
          </cell>
          <cell r="AK70">
            <v>8020070</v>
          </cell>
          <cell r="AL70">
            <v>7050219</v>
          </cell>
          <cell r="AM70">
            <v>5</v>
          </cell>
        </row>
        <row r="71">
          <cell r="F71">
            <v>68</v>
          </cell>
          <cell r="G71">
            <v>1787</v>
          </cell>
          <cell r="H71" t="str">
            <v xml:space="preserve">AGRAR. DUERO CAS-LEON           </v>
          </cell>
          <cell r="I71">
            <v>9.2591000000000001</v>
          </cell>
          <cell r="J71" t="str">
            <v xml:space="preserve">     </v>
          </cell>
          <cell r="K71" t="str">
            <v xml:space="preserve">    </v>
          </cell>
          <cell r="L71" t="str">
            <v xml:space="preserve">     </v>
          </cell>
          <cell r="M71" t="str">
            <v xml:space="preserve">    </v>
          </cell>
          <cell r="N71">
            <v>2.36</v>
          </cell>
          <cell r="O71">
            <v>11</v>
          </cell>
          <cell r="P71">
            <v>1.99</v>
          </cell>
          <cell r="Q71">
            <v>56</v>
          </cell>
          <cell r="R71">
            <v>-0.98</v>
          </cell>
          <cell r="S71">
            <v>138</v>
          </cell>
          <cell r="T71">
            <v>-1.05</v>
          </cell>
          <cell r="U71">
            <v>182</v>
          </cell>
          <cell r="V71">
            <v>-1.37</v>
          </cell>
          <cell r="W71">
            <v>171</v>
          </cell>
          <cell r="X71">
            <v>4.42</v>
          </cell>
          <cell r="Y71">
            <v>157</v>
          </cell>
          <cell r="Z71">
            <v>112</v>
          </cell>
          <cell r="AA71">
            <v>162</v>
          </cell>
          <cell r="AB71">
            <v>3</v>
          </cell>
          <cell r="AC71">
            <v>44</v>
          </cell>
          <cell r="AD71">
            <v>-41</v>
          </cell>
          <cell r="AE71">
            <v>2705</v>
          </cell>
          <cell r="AF71">
            <v>-5.32</v>
          </cell>
          <cell r="AG71">
            <v>-5.32</v>
          </cell>
          <cell r="AH71" t="str">
            <v xml:space="preserve">AGRARIO DUERO CAS-LEON  </v>
          </cell>
          <cell r="AI71" t="str">
            <v xml:space="preserve">UNICAJA               </v>
          </cell>
          <cell r="AJ71" t="str">
            <v xml:space="preserve">UNION DEL DUERO                 </v>
          </cell>
          <cell r="AK71">
            <v>8020092</v>
          </cell>
          <cell r="AL71">
            <v>7050237</v>
          </cell>
          <cell r="AM71">
            <v>661</v>
          </cell>
        </row>
        <row r="72">
          <cell r="F72">
            <v>69</v>
          </cell>
          <cell r="G72">
            <v>2334</v>
          </cell>
          <cell r="H72" t="str">
            <v xml:space="preserve">HORIZONTE                       </v>
          </cell>
          <cell r="I72">
            <v>33.281999999999996</v>
          </cell>
          <cell r="J72" t="str">
            <v xml:space="preserve">     </v>
          </cell>
          <cell r="K72" t="str">
            <v xml:space="preserve">    </v>
          </cell>
          <cell r="L72" t="str">
            <v xml:space="preserve">     </v>
          </cell>
          <cell r="M72" t="str">
            <v xml:space="preserve">    </v>
          </cell>
          <cell r="N72">
            <v>2.27</v>
          </cell>
          <cell r="O72">
            <v>14</v>
          </cell>
          <cell r="P72">
            <v>2.7</v>
          </cell>
          <cell r="Q72">
            <v>17</v>
          </cell>
          <cell r="R72">
            <v>1.1000000000000001</v>
          </cell>
          <cell r="S72">
            <v>52</v>
          </cell>
          <cell r="T72">
            <v>0.51</v>
          </cell>
          <cell r="U72">
            <v>113</v>
          </cell>
          <cell r="V72">
            <v>0.09</v>
          </cell>
          <cell r="W72">
            <v>110</v>
          </cell>
          <cell r="X72">
            <v>6.25</v>
          </cell>
          <cell r="Y72">
            <v>97</v>
          </cell>
          <cell r="Z72">
            <v>1665</v>
          </cell>
          <cell r="AA72">
            <v>72</v>
          </cell>
          <cell r="AB72">
            <v>152</v>
          </cell>
          <cell r="AC72">
            <v>73</v>
          </cell>
          <cell r="AD72">
            <v>79</v>
          </cell>
          <cell r="AE72">
            <v>14162</v>
          </cell>
          <cell r="AF72">
            <v>10.25</v>
          </cell>
          <cell r="AG72">
            <v>10.25</v>
          </cell>
          <cell r="AH72" t="str">
            <v xml:space="preserve">HIPOTECARIO PENSION     </v>
          </cell>
          <cell r="AI72" t="str">
            <v xml:space="preserve">BBVA                  </v>
          </cell>
          <cell r="AJ72" t="str">
            <v xml:space="preserve">BBVA PENSIONES                  </v>
          </cell>
          <cell r="AK72">
            <v>8010012</v>
          </cell>
          <cell r="AL72">
            <v>7050082</v>
          </cell>
          <cell r="AM72">
            <v>28</v>
          </cell>
        </row>
        <row r="73">
          <cell r="F73">
            <v>70</v>
          </cell>
          <cell r="G73">
            <v>1790</v>
          </cell>
          <cell r="H73" t="str">
            <v xml:space="preserve">CAJA LABORAL MIXTO              </v>
          </cell>
          <cell r="I73">
            <v>9.4617000000000004</v>
          </cell>
          <cell r="J73" t="str">
            <v xml:space="preserve">     </v>
          </cell>
          <cell r="K73" t="str">
            <v xml:space="preserve">    </v>
          </cell>
          <cell r="L73" t="str">
            <v xml:space="preserve">     </v>
          </cell>
          <cell r="M73" t="str">
            <v xml:space="preserve">    </v>
          </cell>
          <cell r="N73">
            <v>2.2200000000000002</v>
          </cell>
          <cell r="O73">
            <v>18</v>
          </cell>
          <cell r="P73">
            <v>3.24</v>
          </cell>
          <cell r="Q73">
            <v>5</v>
          </cell>
          <cell r="R73">
            <v>1.82</v>
          </cell>
          <cell r="S73">
            <v>13</v>
          </cell>
          <cell r="T73">
            <v>2.38</v>
          </cell>
          <cell r="U73">
            <v>20</v>
          </cell>
          <cell r="V73">
            <v>1.31</v>
          </cell>
          <cell r="W73">
            <v>33</v>
          </cell>
          <cell r="X73">
            <v>7.66</v>
          </cell>
          <cell r="Y73">
            <v>29</v>
          </cell>
          <cell r="Z73">
            <v>3258</v>
          </cell>
          <cell r="AA73">
            <v>59</v>
          </cell>
          <cell r="AB73">
            <v>224</v>
          </cell>
          <cell r="AC73">
            <v>484</v>
          </cell>
          <cell r="AD73">
            <v>-260</v>
          </cell>
          <cell r="AE73">
            <v>39918</v>
          </cell>
          <cell r="AF73">
            <v>2.36</v>
          </cell>
          <cell r="AG73">
            <v>2.36</v>
          </cell>
          <cell r="AH73" t="str">
            <v xml:space="preserve">CAJA LABORAL MIXTO      </v>
          </cell>
          <cell r="AI73" t="str">
            <v xml:space="preserve">LABORAL KUTXA         </v>
          </cell>
          <cell r="AJ73" t="str">
            <v xml:space="preserve">CAJA LABORAL PENSIONES          </v>
          </cell>
          <cell r="AK73">
            <v>8040164</v>
          </cell>
          <cell r="AL73">
            <v>7050217</v>
          </cell>
          <cell r="AM73">
            <v>653</v>
          </cell>
        </row>
        <row r="74">
          <cell r="F74">
            <v>71</v>
          </cell>
          <cell r="G74">
            <v>3077</v>
          </cell>
          <cell r="H74" t="str">
            <v xml:space="preserve">FONDOMUTUA                      </v>
          </cell>
          <cell r="I74">
            <v>1.6597999999999999</v>
          </cell>
          <cell r="J74" t="str">
            <v xml:space="preserve">     </v>
          </cell>
          <cell r="K74" t="str">
            <v xml:space="preserve">    </v>
          </cell>
          <cell r="L74" t="str">
            <v xml:space="preserve">     </v>
          </cell>
          <cell r="M74" t="str">
            <v xml:space="preserve">    </v>
          </cell>
          <cell r="N74">
            <v>2.2200000000000002</v>
          </cell>
          <cell r="O74">
            <v>17</v>
          </cell>
          <cell r="P74">
            <v>2.31</v>
          </cell>
          <cell r="Q74">
            <v>31</v>
          </cell>
          <cell r="R74">
            <v>0.66</v>
          </cell>
          <cell r="S74">
            <v>86</v>
          </cell>
          <cell r="T74">
            <v>0.08</v>
          </cell>
          <cell r="U74">
            <v>145</v>
          </cell>
          <cell r="V74">
            <v>0.35</v>
          </cell>
          <cell r="W74">
            <v>95</v>
          </cell>
          <cell r="X74">
            <v>4.67</v>
          </cell>
          <cell r="Y74">
            <v>148</v>
          </cell>
          <cell r="Z74">
            <v>1711</v>
          </cell>
          <cell r="AA74">
            <v>235</v>
          </cell>
          <cell r="AB74">
            <v>87</v>
          </cell>
          <cell r="AC74">
            <v>737</v>
          </cell>
          <cell r="AD74">
            <v>-650</v>
          </cell>
          <cell r="AE74">
            <v>51581</v>
          </cell>
          <cell r="AF74">
            <v>-2.61</v>
          </cell>
          <cell r="AG74">
            <v>-2.61</v>
          </cell>
          <cell r="AH74" t="str">
            <v xml:space="preserve">FONDOMUTUA              </v>
          </cell>
          <cell r="AI74" t="str">
            <v xml:space="preserve">MUTUA MADRILEÑA       </v>
          </cell>
          <cell r="AJ74" t="str">
            <v xml:space="preserve">MUTUACTIVOS PENSIONES           </v>
          </cell>
          <cell r="AK74">
            <v>8050272</v>
          </cell>
          <cell r="AL74">
            <v>7050135</v>
          </cell>
          <cell r="AM74">
            <v>984</v>
          </cell>
        </row>
        <row r="75">
          <cell r="F75">
            <v>72</v>
          </cell>
          <cell r="G75">
            <v>2919</v>
          </cell>
          <cell r="H75" t="str">
            <v xml:space="preserve">EXPLOTACIONES AGRARIAS          </v>
          </cell>
          <cell r="I75">
            <v>29.902100000000001</v>
          </cell>
          <cell r="J75" t="str">
            <v xml:space="preserve">     </v>
          </cell>
          <cell r="K75" t="str">
            <v xml:space="preserve">    </v>
          </cell>
          <cell r="L75" t="str">
            <v xml:space="preserve">     </v>
          </cell>
          <cell r="M75" t="str">
            <v xml:space="preserve">    </v>
          </cell>
          <cell r="N75">
            <v>2.11</v>
          </cell>
          <cell r="O75">
            <v>22</v>
          </cell>
          <cell r="P75">
            <v>2.37</v>
          </cell>
          <cell r="Q75">
            <v>27</v>
          </cell>
          <cell r="R75">
            <v>1.1499999999999999</v>
          </cell>
          <cell r="S75">
            <v>46</v>
          </cell>
          <cell r="T75">
            <v>1.49</v>
          </cell>
          <cell r="U75">
            <v>57</v>
          </cell>
          <cell r="V75">
            <v>0.87</v>
          </cell>
          <cell r="W75">
            <v>67</v>
          </cell>
          <cell r="X75">
            <v>5.84</v>
          </cell>
          <cell r="Y75">
            <v>114</v>
          </cell>
          <cell r="Z75">
            <v>7</v>
          </cell>
          <cell r="AA75">
            <v>1</v>
          </cell>
          <cell r="AB75" t="str">
            <v xml:space="preserve">      </v>
          </cell>
          <cell r="AC75" t="str">
            <v xml:space="preserve">      </v>
          </cell>
          <cell r="AD75" t="str">
            <v xml:space="preserve">      </v>
          </cell>
          <cell r="AE75">
            <v>107</v>
          </cell>
          <cell r="AF75">
            <v>1.72</v>
          </cell>
          <cell r="AG75">
            <v>1.72</v>
          </cell>
          <cell r="AH75" t="str">
            <v xml:space="preserve">MAPFRE MIXTO            </v>
          </cell>
          <cell r="AI75" t="str">
            <v xml:space="preserve">MAPFRE                </v>
          </cell>
          <cell r="AJ75" t="str">
            <v xml:space="preserve">MAPFRE VIDA PENSIONES           </v>
          </cell>
          <cell r="AK75">
            <v>8050269</v>
          </cell>
          <cell r="AL75">
            <v>7050121</v>
          </cell>
          <cell r="AM75">
            <v>19</v>
          </cell>
        </row>
        <row r="76">
          <cell r="F76">
            <v>73</v>
          </cell>
          <cell r="G76">
            <v>1789</v>
          </cell>
          <cell r="H76" t="str">
            <v xml:space="preserve">IBERCAJA GEST.EVOLUCION         </v>
          </cell>
          <cell r="I76">
            <v>7.2370000000000001</v>
          </cell>
          <cell r="J76" t="str">
            <v xml:space="preserve">     </v>
          </cell>
          <cell r="K76" t="str">
            <v xml:space="preserve">    </v>
          </cell>
          <cell r="L76" t="str">
            <v xml:space="preserve">     </v>
          </cell>
          <cell r="M76" t="str">
            <v xml:space="preserve">    </v>
          </cell>
          <cell r="N76">
            <v>1.96</v>
          </cell>
          <cell r="O76">
            <v>33</v>
          </cell>
          <cell r="P76">
            <v>3.22</v>
          </cell>
          <cell r="Q76">
            <v>6</v>
          </cell>
          <cell r="R76">
            <v>3.15</v>
          </cell>
          <cell r="S76">
            <v>1</v>
          </cell>
          <cell r="T76">
            <v>2.35</v>
          </cell>
          <cell r="U76">
            <v>21</v>
          </cell>
          <cell r="V76">
            <v>1.21</v>
          </cell>
          <cell r="W76">
            <v>38</v>
          </cell>
          <cell r="X76">
            <v>8.7799999999999994</v>
          </cell>
          <cell r="Y76">
            <v>12</v>
          </cell>
          <cell r="Z76">
            <v>32858</v>
          </cell>
          <cell r="AA76">
            <v>2713</v>
          </cell>
          <cell r="AB76">
            <v>3174</v>
          </cell>
          <cell r="AC76">
            <v>2230</v>
          </cell>
          <cell r="AD76">
            <v>944</v>
          </cell>
          <cell r="AE76">
            <v>563030</v>
          </cell>
          <cell r="AF76">
            <v>3.41</v>
          </cell>
          <cell r="AG76">
            <v>3.41</v>
          </cell>
          <cell r="AH76" t="str">
            <v xml:space="preserve">IBERC.PEN.G§EVOLUCION   </v>
          </cell>
          <cell r="AI76" t="str">
            <v xml:space="preserve">IBERCAJA              </v>
          </cell>
          <cell r="AJ76" t="str">
            <v xml:space="preserve">IBERCAJA PENSION                </v>
          </cell>
          <cell r="AK76">
            <v>8020089</v>
          </cell>
          <cell r="AL76">
            <v>7050079</v>
          </cell>
          <cell r="AM76">
            <v>644</v>
          </cell>
        </row>
        <row r="77">
          <cell r="F77">
            <v>74</v>
          </cell>
          <cell r="G77">
            <v>2419</v>
          </cell>
          <cell r="H77" t="str">
            <v xml:space="preserve">DEUTSCHE BANK MODERADO          </v>
          </cell>
          <cell r="I77">
            <v>7.8869999999999996</v>
          </cell>
          <cell r="J77" t="str">
            <v xml:space="preserve">     </v>
          </cell>
          <cell r="K77" t="str">
            <v xml:space="preserve">    </v>
          </cell>
          <cell r="L77" t="str">
            <v xml:space="preserve">     </v>
          </cell>
          <cell r="M77" t="str">
            <v xml:space="preserve">    </v>
          </cell>
          <cell r="N77">
            <v>1.94</v>
          </cell>
          <cell r="O77">
            <v>34</v>
          </cell>
          <cell r="P77">
            <v>2.25</v>
          </cell>
          <cell r="Q77">
            <v>39</v>
          </cell>
          <cell r="R77">
            <v>0.81</v>
          </cell>
          <cell r="S77">
            <v>74</v>
          </cell>
          <cell r="T77">
            <v>-0.15</v>
          </cell>
          <cell r="U77">
            <v>154</v>
          </cell>
          <cell r="V77">
            <v>-2.16</v>
          </cell>
          <cell r="W77">
            <v>192</v>
          </cell>
          <cell r="X77">
            <v>6.89</v>
          </cell>
          <cell r="Y77">
            <v>54</v>
          </cell>
          <cell r="Z77">
            <v>7940</v>
          </cell>
          <cell r="AA77">
            <v>175</v>
          </cell>
          <cell r="AB77">
            <v>357</v>
          </cell>
          <cell r="AC77">
            <v>776</v>
          </cell>
          <cell r="AD77">
            <v>-419</v>
          </cell>
          <cell r="AE77">
            <v>146035</v>
          </cell>
          <cell r="AF77">
            <v>2.35</v>
          </cell>
          <cell r="AG77">
            <v>2.35</v>
          </cell>
          <cell r="AH77" t="str">
            <v xml:space="preserve">DZ MODERADO             </v>
          </cell>
          <cell r="AI77" t="str">
            <v xml:space="preserve">DEUTSCHE/ZURICH       </v>
          </cell>
          <cell r="AJ77" t="str">
            <v xml:space="preserve">DEUTSCHE ZURICH PENS.           </v>
          </cell>
          <cell r="AK77">
            <v>8010028</v>
          </cell>
          <cell r="AL77">
            <v>7050158</v>
          </cell>
          <cell r="AM77">
            <v>718</v>
          </cell>
        </row>
        <row r="78">
          <cell r="F78">
            <v>75</v>
          </cell>
          <cell r="G78">
            <v>2862</v>
          </cell>
          <cell r="H78" t="str">
            <v xml:space="preserve">ABANTE RENTA                    </v>
          </cell>
          <cell r="I78">
            <v>8.7314000000000007</v>
          </cell>
          <cell r="J78" t="str">
            <v xml:space="preserve">     </v>
          </cell>
          <cell r="K78" t="str">
            <v xml:space="preserve">    </v>
          </cell>
          <cell r="L78" t="str">
            <v xml:space="preserve">     </v>
          </cell>
          <cell r="M78" t="str">
            <v xml:space="preserve">    </v>
          </cell>
          <cell r="N78">
            <v>1.78</v>
          </cell>
          <cell r="O78">
            <v>45</v>
          </cell>
          <cell r="P78">
            <v>2.33</v>
          </cell>
          <cell r="Q78">
            <v>30</v>
          </cell>
          <cell r="R78">
            <v>1.42</v>
          </cell>
          <cell r="S78">
            <v>36</v>
          </cell>
          <cell r="T78">
            <v>1.9</v>
          </cell>
          <cell r="U78">
            <v>33</v>
          </cell>
          <cell r="V78">
            <v>1.92</v>
          </cell>
          <cell r="W78">
            <v>16</v>
          </cell>
          <cell r="X78">
            <v>8.19</v>
          </cell>
          <cell r="Y78">
            <v>21</v>
          </cell>
          <cell r="Z78">
            <v>149</v>
          </cell>
          <cell r="AA78">
            <v>3</v>
          </cell>
          <cell r="AB78" t="str">
            <v xml:space="preserve">      </v>
          </cell>
          <cell r="AC78">
            <v>3</v>
          </cell>
          <cell r="AD78">
            <v>-3</v>
          </cell>
          <cell r="AE78">
            <v>7775</v>
          </cell>
          <cell r="AF78">
            <v>9.81</v>
          </cell>
          <cell r="AG78">
            <v>9.81</v>
          </cell>
          <cell r="AH78" t="str">
            <v xml:space="preserve">ABANTE RENTA PENS.      </v>
          </cell>
          <cell r="AI78" t="str">
            <v xml:space="preserve">ABANTE                </v>
          </cell>
          <cell r="AJ78" t="str">
            <v xml:space="preserve">ABANTE PENSIONES                </v>
          </cell>
          <cell r="AK78">
            <v>8040206</v>
          </cell>
          <cell r="AL78">
            <v>7050233</v>
          </cell>
          <cell r="AM78">
            <v>1824</v>
          </cell>
        </row>
        <row r="79">
          <cell r="F79">
            <v>76</v>
          </cell>
          <cell r="G79">
            <v>1742</v>
          </cell>
          <cell r="H79" t="str">
            <v xml:space="preserve">FONDITEL RED BASICA             </v>
          </cell>
          <cell r="I79">
            <v>15.916399999999999</v>
          </cell>
          <cell r="J79" t="str">
            <v xml:space="preserve">     </v>
          </cell>
          <cell r="K79" t="str">
            <v xml:space="preserve">    </v>
          </cell>
          <cell r="L79" t="str">
            <v xml:space="preserve">     </v>
          </cell>
          <cell r="M79" t="str">
            <v xml:space="preserve">    </v>
          </cell>
          <cell r="N79">
            <v>1.75</v>
          </cell>
          <cell r="O79">
            <v>47</v>
          </cell>
          <cell r="P79">
            <v>1.77</v>
          </cell>
          <cell r="Q79">
            <v>74</v>
          </cell>
          <cell r="R79">
            <v>0.43</v>
          </cell>
          <cell r="S79">
            <v>99</v>
          </cell>
          <cell r="T79">
            <v>-0.48</v>
          </cell>
          <cell r="U79">
            <v>169</v>
          </cell>
          <cell r="V79">
            <v>-1.3</v>
          </cell>
          <cell r="W79">
            <v>170</v>
          </cell>
          <cell r="X79">
            <v>3.83</v>
          </cell>
          <cell r="Y79">
            <v>171</v>
          </cell>
          <cell r="Z79">
            <v>1303</v>
          </cell>
          <cell r="AA79">
            <v>565</v>
          </cell>
          <cell r="AB79">
            <v>36</v>
          </cell>
          <cell r="AC79">
            <v>605</v>
          </cell>
          <cell r="AD79">
            <v>-569</v>
          </cell>
          <cell r="AE79">
            <v>52897</v>
          </cell>
          <cell r="AF79">
            <v>-3.8</v>
          </cell>
          <cell r="AG79">
            <v>-3.8</v>
          </cell>
          <cell r="AH79" t="str">
            <v xml:space="preserve">FONDITEL RED BASICA     </v>
          </cell>
          <cell r="AI79" t="str">
            <v xml:space="preserve">TELEFONICA            </v>
          </cell>
          <cell r="AJ79" t="str">
            <v xml:space="preserve">FONDITEL                        </v>
          </cell>
          <cell r="AK79">
            <v>8040293</v>
          </cell>
          <cell r="AL79">
            <v>7050162</v>
          </cell>
          <cell r="AM79">
            <v>639</v>
          </cell>
        </row>
        <row r="80">
          <cell r="F80">
            <v>77</v>
          </cell>
          <cell r="G80">
            <v>3190</v>
          </cell>
          <cell r="H80" t="str">
            <v xml:space="preserve">SANTANDER UNIVERSID.RFMx        </v>
          </cell>
          <cell r="I80">
            <v>1.4072</v>
          </cell>
          <cell r="J80" t="str">
            <v xml:space="preserve">     </v>
          </cell>
          <cell r="K80" t="str">
            <v xml:space="preserve">    </v>
          </cell>
          <cell r="L80" t="str">
            <v xml:space="preserve">     </v>
          </cell>
          <cell r="M80" t="str">
            <v xml:space="preserve">    </v>
          </cell>
          <cell r="N80">
            <v>1.64</v>
          </cell>
          <cell r="O80">
            <v>50</v>
          </cell>
          <cell r="P80">
            <v>1.91</v>
          </cell>
          <cell r="Q80">
            <v>63</v>
          </cell>
          <cell r="R80">
            <v>1.25</v>
          </cell>
          <cell r="S80">
            <v>41</v>
          </cell>
          <cell r="T80">
            <v>1.19</v>
          </cell>
          <cell r="U80">
            <v>84</v>
          </cell>
          <cell r="V80">
            <v>0.45</v>
          </cell>
          <cell r="W80">
            <v>89</v>
          </cell>
          <cell r="X80">
            <v>7.38</v>
          </cell>
          <cell r="Y80">
            <v>36</v>
          </cell>
          <cell r="Z80">
            <v>782</v>
          </cell>
          <cell r="AA80" t="str">
            <v xml:space="preserve">      </v>
          </cell>
          <cell r="AB80">
            <v>40</v>
          </cell>
          <cell r="AC80">
            <v>82</v>
          </cell>
          <cell r="AD80">
            <v>-42</v>
          </cell>
          <cell r="AE80">
            <v>18252</v>
          </cell>
          <cell r="AF80">
            <v>11.06</v>
          </cell>
          <cell r="AG80">
            <v>11.06</v>
          </cell>
          <cell r="AH80" t="str">
            <v xml:space="preserve">SANT.ASOCIADOS RFMx     </v>
          </cell>
          <cell r="AI80" t="str">
            <v xml:space="preserve">SANTANDER             </v>
          </cell>
          <cell r="AJ80" t="str">
            <v xml:space="preserve">SANTANDER PENSIONES             </v>
          </cell>
          <cell r="AK80">
            <v>8010022</v>
          </cell>
          <cell r="AL80">
            <v>7050080</v>
          </cell>
          <cell r="AM80">
            <v>12</v>
          </cell>
        </row>
        <row r="81">
          <cell r="F81">
            <v>78</v>
          </cell>
          <cell r="G81">
            <v>1750</v>
          </cell>
          <cell r="H81" t="str">
            <v xml:space="preserve">CABK EQUILIBRIO                 </v>
          </cell>
          <cell r="I81">
            <v>8.6098999999999997</v>
          </cell>
          <cell r="J81" t="str">
            <v xml:space="preserve">     </v>
          </cell>
          <cell r="K81" t="str">
            <v xml:space="preserve">    </v>
          </cell>
          <cell r="L81" t="str">
            <v xml:space="preserve">     </v>
          </cell>
          <cell r="M81" t="str">
            <v xml:space="preserve">    </v>
          </cell>
          <cell r="N81">
            <v>1.6</v>
          </cell>
          <cell r="O81">
            <v>51</v>
          </cell>
          <cell r="P81">
            <v>2.2400000000000002</v>
          </cell>
          <cell r="Q81">
            <v>40</v>
          </cell>
          <cell r="R81">
            <v>1.21</v>
          </cell>
          <cell r="S81">
            <v>42</v>
          </cell>
          <cell r="T81">
            <v>1.29</v>
          </cell>
          <cell r="U81">
            <v>66</v>
          </cell>
          <cell r="V81">
            <v>0.68</v>
          </cell>
          <cell r="W81">
            <v>77</v>
          </cell>
          <cell r="X81">
            <v>7.36</v>
          </cell>
          <cell r="Y81">
            <v>38</v>
          </cell>
          <cell r="Z81">
            <v>355042</v>
          </cell>
          <cell r="AA81">
            <v>62216</v>
          </cell>
          <cell r="AB81">
            <v>13638</v>
          </cell>
          <cell r="AC81">
            <v>45440</v>
          </cell>
          <cell r="AD81">
            <v>-31802</v>
          </cell>
          <cell r="AE81">
            <v>5010289</v>
          </cell>
          <cell r="AF81">
            <v>1.05</v>
          </cell>
          <cell r="AG81">
            <v>1.05</v>
          </cell>
          <cell r="AH81" t="str">
            <v xml:space="preserve">PENSIONS CAIXA R.F.MX.  </v>
          </cell>
          <cell r="AI81" t="str">
            <v xml:space="preserve">CAIXABANK             </v>
          </cell>
          <cell r="AJ81" t="str">
            <v xml:space="preserve">VIDACAIXA                       </v>
          </cell>
          <cell r="AK81">
            <v>8010091</v>
          </cell>
          <cell r="AL81">
            <v>7050021</v>
          </cell>
          <cell r="AM81">
            <v>447</v>
          </cell>
        </row>
        <row r="82">
          <cell r="F82">
            <v>79</v>
          </cell>
          <cell r="G82">
            <v>1678</v>
          </cell>
          <cell r="H82" t="str">
            <v xml:space="preserve">SECI RENTA FIJA                 </v>
          </cell>
          <cell r="I82">
            <v>9.3759999999999994</v>
          </cell>
          <cell r="J82" t="str">
            <v xml:space="preserve">     </v>
          </cell>
          <cell r="K82" t="str">
            <v xml:space="preserve">    </v>
          </cell>
          <cell r="L82" t="str">
            <v xml:space="preserve">     </v>
          </cell>
          <cell r="M82" t="str">
            <v xml:space="preserve">    </v>
          </cell>
          <cell r="N82">
            <v>1.57</v>
          </cell>
          <cell r="O82">
            <v>56</v>
          </cell>
          <cell r="P82">
            <v>1.1499999999999999</v>
          </cell>
          <cell r="Q82">
            <v>93</v>
          </cell>
          <cell r="R82">
            <v>0.6</v>
          </cell>
          <cell r="S82">
            <v>91</v>
          </cell>
          <cell r="T82">
            <v>1.1499999999999999</v>
          </cell>
          <cell r="U82">
            <v>86</v>
          </cell>
          <cell r="V82">
            <v>0.81</v>
          </cell>
          <cell r="W82">
            <v>70</v>
          </cell>
          <cell r="X82">
            <v>4.05</v>
          </cell>
          <cell r="Y82">
            <v>164</v>
          </cell>
          <cell r="Z82">
            <v>5294</v>
          </cell>
          <cell r="AA82">
            <v>362</v>
          </cell>
          <cell r="AB82">
            <v>327</v>
          </cell>
          <cell r="AC82">
            <v>950</v>
          </cell>
          <cell r="AD82">
            <v>-623</v>
          </cell>
          <cell r="AE82">
            <v>37389</v>
          </cell>
          <cell r="AF82">
            <v>-1.36</v>
          </cell>
          <cell r="AG82">
            <v>-1.36</v>
          </cell>
          <cell r="AH82" t="str">
            <v xml:space="preserve">S.E.C.I. PATRIMONIO     </v>
          </cell>
          <cell r="AI82" t="str">
            <v xml:space="preserve">MUTUA MADRILEÑA       </v>
          </cell>
          <cell r="AJ82" t="str">
            <v xml:space="preserve">MUTUACTIVOS PENSIONES           </v>
          </cell>
          <cell r="AK82">
            <v>8050272</v>
          </cell>
          <cell r="AL82">
            <v>7050135</v>
          </cell>
          <cell r="AM82">
            <v>634</v>
          </cell>
        </row>
        <row r="83">
          <cell r="F83">
            <v>80</v>
          </cell>
          <cell r="G83">
            <v>1719</v>
          </cell>
          <cell r="H83" t="str">
            <v xml:space="preserve">AGROCIRCULO                     </v>
          </cell>
          <cell r="I83">
            <v>7.6435000000000004</v>
          </cell>
          <cell r="J83" t="str">
            <v xml:space="preserve">     </v>
          </cell>
          <cell r="K83" t="str">
            <v xml:space="preserve">    </v>
          </cell>
          <cell r="L83" t="str">
            <v xml:space="preserve">     </v>
          </cell>
          <cell r="M83" t="str">
            <v xml:space="preserve">    </v>
          </cell>
          <cell r="N83">
            <v>1.57</v>
          </cell>
          <cell r="O83">
            <v>54</v>
          </cell>
          <cell r="P83">
            <v>1.97</v>
          </cell>
          <cell r="Q83">
            <v>59</v>
          </cell>
          <cell r="R83">
            <v>1.1200000000000001</v>
          </cell>
          <cell r="S83">
            <v>48</v>
          </cell>
          <cell r="T83">
            <v>0.96</v>
          </cell>
          <cell r="U83">
            <v>99</v>
          </cell>
          <cell r="V83">
            <v>0.71</v>
          </cell>
          <cell r="W83">
            <v>74</v>
          </cell>
          <cell r="X83">
            <v>6.29</v>
          </cell>
          <cell r="Y83">
            <v>92</v>
          </cell>
          <cell r="Z83">
            <v>11</v>
          </cell>
          <cell r="AA83">
            <v>37</v>
          </cell>
          <cell r="AB83" t="str">
            <v xml:space="preserve">      </v>
          </cell>
          <cell r="AC83">
            <v>6</v>
          </cell>
          <cell r="AD83">
            <v>-6</v>
          </cell>
          <cell r="AE83">
            <v>273</v>
          </cell>
          <cell r="AF83">
            <v>0.19</v>
          </cell>
          <cell r="AG83">
            <v>0.19</v>
          </cell>
          <cell r="AH83" t="str">
            <v xml:space="preserve">F.P. CIRCULO BURGOS     </v>
          </cell>
          <cell r="AI83" t="str">
            <v xml:space="preserve">GRUPO CASER           </v>
          </cell>
          <cell r="AJ83" t="str">
            <v xml:space="preserve">CASER PENSIONES                 </v>
          </cell>
          <cell r="AK83">
            <v>8020070</v>
          </cell>
          <cell r="AL83">
            <v>7050219</v>
          </cell>
          <cell r="AM83">
            <v>494</v>
          </cell>
        </row>
        <row r="84">
          <cell r="F84">
            <v>81</v>
          </cell>
          <cell r="G84">
            <v>1940</v>
          </cell>
          <cell r="H84" t="str">
            <v xml:space="preserve">RURALCOOP ASTURIAS              </v>
          </cell>
          <cell r="I84">
            <v>8.6645000000000003</v>
          </cell>
          <cell r="J84" t="str">
            <v xml:space="preserve">     </v>
          </cell>
          <cell r="K84" t="str">
            <v xml:space="preserve">    </v>
          </cell>
          <cell r="L84" t="str">
            <v xml:space="preserve">     </v>
          </cell>
          <cell r="M84" t="str">
            <v xml:space="preserve">    </v>
          </cell>
          <cell r="N84">
            <v>1.56</v>
          </cell>
          <cell r="O84">
            <v>57</v>
          </cell>
          <cell r="P84">
            <v>1.95</v>
          </cell>
          <cell r="Q84">
            <v>60</v>
          </cell>
          <cell r="R84">
            <v>0.71</v>
          </cell>
          <cell r="S84">
            <v>84</v>
          </cell>
          <cell r="T84">
            <v>0.47</v>
          </cell>
          <cell r="U84">
            <v>117</v>
          </cell>
          <cell r="V84">
            <v>-0.27</v>
          </cell>
          <cell r="W84">
            <v>127</v>
          </cell>
          <cell r="X84">
            <v>5.37</v>
          </cell>
          <cell r="Y84">
            <v>135</v>
          </cell>
          <cell r="Z84">
            <v>1313</v>
          </cell>
          <cell r="AA84">
            <v>94</v>
          </cell>
          <cell r="AB84">
            <v>89</v>
          </cell>
          <cell r="AC84">
            <v>60</v>
          </cell>
          <cell r="AD84">
            <v>29</v>
          </cell>
          <cell r="AE84">
            <v>10759</v>
          </cell>
          <cell r="AF84">
            <v>2.69</v>
          </cell>
          <cell r="AG84">
            <v>2.69</v>
          </cell>
          <cell r="AH84" t="str">
            <v xml:space="preserve">RGA 9                   </v>
          </cell>
          <cell r="AI84" t="str">
            <v xml:space="preserve">CAJA RURAL            </v>
          </cell>
          <cell r="AJ84" t="str">
            <v xml:space="preserve">RGA RURAL PENSIONES             </v>
          </cell>
          <cell r="AK84">
            <v>8040294</v>
          </cell>
          <cell r="AL84">
            <v>7050131</v>
          </cell>
          <cell r="AM84">
            <v>900</v>
          </cell>
        </row>
        <row r="85">
          <cell r="F85">
            <v>82</v>
          </cell>
          <cell r="G85">
            <v>686</v>
          </cell>
          <cell r="H85" t="str">
            <v xml:space="preserve">BS PLAN 15 PLUS 1               </v>
          </cell>
          <cell r="I85">
            <v>22.495000000000001</v>
          </cell>
          <cell r="J85" t="str">
            <v xml:space="preserve">     </v>
          </cell>
          <cell r="K85" t="str">
            <v xml:space="preserve">    </v>
          </cell>
          <cell r="L85" t="str">
            <v xml:space="preserve">     </v>
          </cell>
          <cell r="M85" t="str">
            <v xml:space="preserve">    </v>
          </cell>
          <cell r="N85">
            <v>1.55</v>
          </cell>
          <cell r="O85">
            <v>58</v>
          </cell>
          <cell r="P85">
            <v>1.1499999999999999</v>
          </cell>
          <cell r="Q85">
            <v>94</v>
          </cell>
          <cell r="R85">
            <v>0.68</v>
          </cell>
          <cell r="S85">
            <v>85</v>
          </cell>
          <cell r="T85">
            <v>0.85</v>
          </cell>
          <cell r="U85">
            <v>102</v>
          </cell>
          <cell r="V85">
            <v>0.24</v>
          </cell>
          <cell r="W85">
            <v>101</v>
          </cell>
          <cell r="X85">
            <v>3.8</v>
          </cell>
          <cell r="Y85">
            <v>172</v>
          </cell>
          <cell r="Z85">
            <v>3979</v>
          </cell>
          <cell r="AA85">
            <v>913</v>
          </cell>
          <cell r="AB85">
            <v>75</v>
          </cell>
          <cell r="AC85">
            <v>359</v>
          </cell>
          <cell r="AD85">
            <v>-284</v>
          </cell>
          <cell r="AE85">
            <v>26023</v>
          </cell>
          <cell r="AF85">
            <v>-2.6</v>
          </cell>
          <cell r="AG85">
            <v>-2.6</v>
          </cell>
          <cell r="AH85" t="str">
            <v xml:space="preserve">SABADELL MIXTO-FIJO     </v>
          </cell>
          <cell r="AI85" t="str">
            <v xml:space="preserve">BANCO SABADELL        </v>
          </cell>
          <cell r="AJ85" t="str">
            <v xml:space="preserve">BANSABADELL PENSIONES           </v>
          </cell>
          <cell r="AK85">
            <v>8010021</v>
          </cell>
          <cell r="AL85">
            <v>7050085</v>
          </cell>
          <cell r="AM85">
            <v>18</v>
          </cell>
        </row>
        <row r="86">
          <cell r="F86">
            <v>83</v>
          </cell>
          <cell r="G86">
            <v>3020</v>
          </cell>
          <cell r="H86" t="str">
            <v xml:space="preserve">MERCHBANC MIXTO PP              </v>
          </cell>
          <cell r="I86">
            <v>8.5617000000000001</v>
          </cell>
          <cell r="J86" t="str">
            <v xml:space="preserve">     </v>
          </cell>
          <cell r="K86" t="str">
            <v xml:space="preserve">    </v>
          </cell>
          <cell r="L86" t="str">
            <v xml:space="preserve">     </v>
          </cell>
          <cell r="M86" t="str">
            <v xml:space="preserve">    </v>
          </cell>
          <cell r="N86">
            <v>1.44</v>
          </cell>
          <cell r="O86">
            <v>60</v>
          </cell>
          <cell r="P86">
            <v>1.39</v>
          </cell>
          <cell r="Q86">
            <v>86</v>
          </cell>
          <cell r="R86">
            <v>1.0900000000000001</v>
          </cell>
          <cell r="S86">
            <v>53</v>
          </cell>
          <cell r="T86">
            <v>1.26</v>
          </cell>
          <cell r="U86">
            <v>69</v>
          </cell>
          <cell r="V86">
            <v>0.56999999999999995</v>
          </cell>
          <cell r="W86">
            <v>81</v>
          </cell>
          <cell r="X86">
            <v>3.75</v>
          </cell>
          <cell r="Y86">
            <v>174</v>
          </cell>
          <cell r="Z86">
            <v>290</v>
          </cell>
          <cell r="AA86" t="str">
            <v xml:space="preserve">      </v>
          </cell>
          <cell r="AB86">
            <v>6</v>
          </cell>
          <cell r="AC86">
            <v>26</v>
          </cell>
          <cell r="AD86">
            <v>-20</v>
          </cell>
          <cell r="AE86">
            <v>14840</v>
          </cell>
          <cell r="AF86">
            <v>-2.17</v>
          </cell>
          <cell r="AG86">
            <v>-2.17</v>
          </cell>
          <cell r="AH86" t="str">
            <v xml:space="preserve">MERCHPENSION MIXTO      </v>
          </cell>
          <cell r="AI86" t="str">
            <v xml:space="preserve">ANDBANK ESPAÑA        </v>
          </cell>
          <cell r="AJ86" t="str">
            <v xml:space="preserve">MERCHBANC                       </v>
          </cell>
          <cell r="AK86">
            <v>8010237</v>
          </cell>
          <cell r="AL86">
            <v>7050153</v>
          </cell>
          <cell r="AM86">
            <v>970</v>
          </cell>
        </row>
        <row r="87">
          <cell r="F87">
            <v>84</v>
          </cell>
          <cell r="G87">
            <v>1844</v>
          </cell>
          <cell r="H87" t="str">
            <v xml:space="preserve">LIBERTY CONSERVADOR             </v>
          </cell>
          <cell r="I87">
            <v>8.0760000000000005</v>
          </cell>
          <cell r="J87" t="str">
            <v xml:space="preserve">     </v>
          </cell>
          <cell r="K87" t="str">
            <v xml:space="preserve">    </v>
          </cell>
          <cell r="L87" t="str">
            <v xml:space="preserve">     </v>
          </cell>
          <cell r="M87" t="str">
            <v xml:space="preserve">    </v>
          </cell>
          <cell r="N87">
            <v>1.41</v>
          </cell>
          <cell r="O87">
            <v>63</v>
          </cell>
          <cell r="P87">
            <v>1.33</v>
          </cell>
          <cell r="Q87">
            <v>87</v>
          </cell>
          <cell r="R87">
            <v>0.65</v>
          </cell>
          <cell r="S87">
            <v>88</v>
          </cell>
          <cell r="T87">
            <v>0.54</v>
          </cell>
          <cell r="U87">
            <v>108</v>
          </cell>
          <cell r="V87">
            <v>0.44</v>
          </cell>
          <cell r="W87">
            <v>91</v>
          </cell>
          <cell r="X87">
            <v>5.57</v>
          </cell>
          <cell r="Y87">
            <v>130</v>
          </cell>
          <cell r="Z87">
            <v>84</v>
          </cell>
          <cell r="AA87">
            <v>4</v>
          </cell>
          <cell r="AB87">
            <v>5</v>
          </cell>
          <cell r="AC87">
            <v>44</v>
          </cell>
          <cell r="AD87">
            <v>-39</v>
          </cell>
          <cell r="AE87">
            <v>1161</v>
          </cell>
          <cell r="AF87">
            <v>-2.1</v>
          </cell>
          <cell r="AG87">
            <v>-2.1</v>
          </cell>
          <cell r="AH87" t="str">
            <v xml:space="preserve">LIBERTY PLUS 1          </v>
          </cell>
          <cell r="AI87" t="str">
            <v xml:space="preserve">KUTXABANK             </v>
          </cell>
          <cell r="AJ87" t="str">
            <v xml:space="preserve">FINECO PREVISION.E.G.F.P.       </v>
          </cell>
          <cell r="AK87">
            <v>8050233</v>
          </cell>
          <cell r="AL87">
            <v>7050207</v>
          </cell>
          <cell r="AM87">
            <v>736</v>
          </cell>
        </row>
        <row r="88">
          <cell r="F88">
            <v>85</v>
          </cell>
          <cell r="G88">
            <v>2039</v>
          </cell>
          <cell r="H88" t="str">
            <v xml:space="preserve">LIBERTY CONSERVADOR LIG         </v>
          </cell>
          <cell r="I88">
            <v>14.224399999999999</v>
          </cell>
          <cell r="J88" t="str">
            <v xml:space="preserve">     </v>
          </cell>
          <cell r="K88" t="str">
            <v xml:space="preserve">    </v>
          </cell>
          <cell r="L88" t="str">
            <v xml:space="preserve">     </v>
          </cell>
          <cell r="M88" t="str">
            <v xml:space="preserve">    </v>
          </cell>
          <cell r="N88">
            <v>1.41</v>
          </cell>
          <cell r="O88">
            <v>64</v>
          </cell>
          <cell r="P88">
            <v>1.33</v>
          </cell>
          <cell r="Q88">
            <v>88</v>
          </cell>
          <cell r="R88">
            <v>0.65</v>
          </cell>
          <cell r="S88">
            <v>89</v>
          </cell>
          <cell r="T88">
            <v>0.54</v>
          </cell>
          <cell r="U88">
            <v>109</v>
          </cell>
          <cell r="V88">
            <v>0.46</v>
          </cell>
          <cell r="W88">
            <v>86</v>
          </cell>
          <cell r="X88">
            <v>5.6</v>
          </cell>
          <cell r="Y88">
            <v>125</v>
          </cell>
          <cell r="Z88">
            <v>183</v>
          </cell>
          <cell r="AA88">
            <v>8</v>
          </cell>
          <cell r="AB88">
            <v>5</v>
          </cell>
          <cell r="AC88">
            <v>14</v>
          </cell>
          <cell r="AD88">
            <v>-9</v>
          </cell>
          <cell r="AE88">
            <v>1325</v>
          </cell>
          <cell r="AF88">
            <v>7.0000000000000007E-2</v>
          </cell>
          <cell r="AG88">
            <v>7.0000000000000007E-2</v>
          </cell>
          <cell r="AH88" t="str">
            <v xml:space="preserve">LIBERTY PLUS 1          </v>
          </cell>
          <cell r="AI88" t="str">
            <v xml:space="preserve">KUTXABANK             </v>
          </cell>
          <cell r="AJ88" t="str">
            <v xml:space="preserve">FINECO PREVISION.E.G.F.P.       </v>
          </cell>
          <cell r="AK88">
            <v>8050233</v>
          </cell>
          <cell r="AL88">
            <v>7050207</v>
          </cell>
          <cell r="AM88">
            <v>736</v>
          </cell>
        </row>
        <row r="89">
          <cell r="F89">
            <v>86</v>
          </cell>
          <cell r="G89">
            <v>2915</v>
          </cell>
          <cell r="H89" t="str">
            <v xml:space="preserve">MEDIOLANUM RENTA FIJA MX.       </v>
          </cell>
          <cell r="I89">
            <v>2367.2847000000002</v>
          </cell>
          <cell r="J89" t="str">
            <v xml:space="preserve">     </v>
          </cell>
          <cell r="K89" t="str">
            <v xml:space="preserve">    </v>
          </cell>
          <cell r="L89" t="str">
            <v xml:space="preserve">     </v>
          </cell>
          <cell r="M89" t="str">
            <v xml:space="preserve">    </v>
          </cell>
          <cell r="N89">
            <v>1.36</v>
          </cell>
          <cell r="O89">
            <v>67</v>
          </cell>
          <cell r="P89">
            <v>1.91</v>
          </cell>
          <cell r="Q89">
            <v>62</v>
          </cell>
          <cell r="R89" t="str">
            <v xml:space="preserve">     </v>
          </cell>
          <cell r="S89" t="str">
            <v xml:space="preserve">    </v>
          </cell>
          <cell r="T89">
            <v>0.47</v>
          </cell>
          <cell r="U89">
            <v>116</v>
          </cell>
          <cell r="V89">
            <v>-0.63</v>
          </cell>
          <cell r="W89">
            <v>147</v>
          </cell>
          <cell r="X89">
            <v>7.04</v>
          </cell>
          <cell r="Y89">
            <v>46</v>
          </cell>
          <cell r="Z89">
            <v>10804</v>
          </cell>
          <cell r="AA89">
            <v>1850</v>
          </cell>
          <cell r="AB89">
            <v>211</v>
          </cell>
          <cell r="AC89">
            <v>635</v>
          </cell>
          <cell r="AD89">
            <v>-424</v>
          </cell>
          <cell r="AE89">
            <v>153636</v>
          </cell>
          <cell r="AF89">
            <v>7.94</v>
          </cell>
          <cell r="AG89">
            <v>7.94</v>
          </cell>
          <cell r="AH89" t="str">
            <v xml:space="preserve">MEDIOLANUM PENS.II      </v>
          </cell>
          <cell r="AI89" t="str">
            <v xml:space="preserve">MEDIOLANUM            </v>
          </cell>
          <cell r="AJ89" t="str">
            <v xml:space="preserve">MEDIOLANUM PENSIONES            </v>
          </cell>
          <cell r="AK89">
            <v>8010030</v>
          </cell>
          <cell r="AL89">
            <v>7050091</v>
          </cell>
          <cell r="AM89">
            <v>68</v>
          </cell>
        </row>
        <row r="90">
          <cell r="F90">
            <v>87</v>
          </cell>
          <cell r="G90">
            <v>2603</v>
          </cell>
          <cell r="H90" t="str">
            <v xml:space="preserve">IBERCAJA GEST.EQUILIBRADA       </v>
          </cell>
          <cell r="I90">
            <v>13.0227</v>
          </cell>
          <cell r="J90" t="str">
            <v xml:space="preserve">     </v>
          </cell>
          <cell r="K90" t="str">
            <v xml:space="preserve">    </v>
          </cell>
          <cell r="L90" t="str">
            <v xml:space="preserve">     </v>
          </cell>
          <cell r="M90" t="str">
            <v xml:space="preserve">    </v>
          </cell>
          <cell r="N90">
            <v>1.22</v>
          </cell>
          <cell r="O90">
            <v>71</v>
          </cell>
          <cell r="P90">
            <v>1.56</v>
          </cell>
          <cell r="Q90">
            <v>80</v>
          </cell>
          <cell r="R90">
            <v>1.1100000000000001</v>
          </cell>
          <cell r="S90">
            <v>50</v>
          </cell>
          <cell r="T90">
            <v>1.1200000000000001</v>
          </cell>
          <cell r="U90">
            <v>88</v>
          </cell>
          <cell r="V90">
            <v>0.06</v>
          </cell>
          <cell r="W90">
            <v>113</v>
          </cell>
          <cell r="X90">
            <v>5.6</v>
          </cell>
          <cell r="Y90">
            <v>126</v>
          </cell>
          <cell r="Z90">
            <v>40211</v>
          </cell>
          <cell r="AA90">
            <v>6031</v>
          </cell>
          <cell r="AB90">
            <v>3384</v>
          </cell>
          <cell r="AC90">
            <v>5285</v>
          </cell>
          <cell r="AD90">
            <v>-1901</v>
          </cell>
          <cell r="AE90">
            <v>669949</v>
          </cell>
          <cell r="AF90">
            <v>1.95</v>
          </cell>
          <cell r="AG90">
            <v>1.95</v>
          </cell>
          <cell r="AH90" t="str">
            <v xml:space="preserve">IBERC.PEN.G§EQUILIB.    </v>
          </cell>
          <cell r="AI90" t="str">
            <v xml:space="preserve">IBERCAJA              </v>
          </cell>
          <cell r="AJ90" t="str">
            <v xml:space="preserve">IBERCAJA PENSION                </v>
          </cell>
          <cell r="AK90">
            <v>8020089</v>
          </cell>
          <cell r="AL90">
            <v>7050079</v>
          </cell>
          <cell r="AM90">
            <v>831</v>
          </cell>
        </row>
        <row r="91">
          <cell r="F91">
            <v>88</v>
          </cell>
          <cell r="G91">
            <v>3319</v>
          </cell>
          <cell r="H91" t="str">
            <v xml:space="preserve">IBERSECURITIES PENTAP.          </v>
          </cell>
          <cell r="I91">
            <v>16.790299999999998</v>
          </cell>
          <cell r="J91" t="str">
            <v xml:space="preserve">     </v>
          </cell>
          <cell r="K91" t="str">
            <v xml:space="preserve">    </v>
          </cell>
          <cell r="L91" t="str">
            <v xml:space="preserve">     </v>
          </cell>
          <cell r="M91" t="str">
            <v xml:space="preserve">    </v>
          </cell>
          <cell r="N91">
            <v>1.1100000000000001</v>
          </cell>
          <cell r="O91">
            <v>75</v>
          </cell>
          <cell r="P91">
            <v>1.27</v>
          </cell>
          <cell r="Q91">
            <v>90</v>
          </cell>
          <cell r="R91">
            <v>0.97</v>
          </cell>
          <cell r="S91">
            <v>65</v>
          </cell>
          <cell r="T91">
            <v>1.45</v>
          </cell>
          <cell r="U91">
            <v>59</v>
          </cell>
          <cell r="V91">
            <v>0.66</v>
          </cell>
          <cell r="W91">
            <v>78</v>
          </cell>
          <cell r="X91">
            <v>4.5999999999999996</v>
          </cell>
          <cell r="Y91">
            <v>152</v>
          </cell>
          <cell r="Z91">
            <v>775</v>
          </cell>
          <cell r="AA91">
            <v>261</v>
          </cell>
          <cell r="AB91">
            <v>3</v>
          </cell>
          <cell r="AC91">
            <v>10</v>
          </cell>
          <cell r="AD91">
            <v>-7</v>
          </cell>
          <cell r="AE91">
            <v>3089</v>
          </cell>
          <cell r="AF91">
            <v>-0.43</v>
          </cell>
          <cell r="AG91">
            <v>-0.43</v>
          </cell>
          <cell r="AH91" t="str">
            <v xml:space="preserve">BANSABADELL 5           </v>
          </cell>
          <cell r="AI91" t="str">
            <v xml:space="preserve">BANCO SABADELL        </v>
          </cell>
          <cell r="AJ91" t="str">
            <v xml:space="preserve">BANSABADELL PENSIONES           </v>
          </cell>
          <cell r="AK91">
            <v>8010021</v>
          </cell>
          <cell r="AL91">
            <v>7050085</v>
          </cell>
          <cell r="AM91">
            <v>357</v>
          </cell>
        </row>
        <row r="92">
          <cell r="F92">
            <v>89</v>
          </cell>
          <cell r="G92">
            <v>2640</v>
          </cell>
          <cell r="H92" t="str">
            <v xml:space="preserve">FINECO 5 PP                     </v>
          </cell>
          <cell r="I92">
            <v>12.357699999999999</v>
          </cell>
          <cell r="J92" t="str">
            <v xml:space="preserve">     </v>
          </cell>
          <cell r="K92" t="str">
            <v xml:space="preserve">    </v>
          </cell>
          <cell r="L92" t="str">
            <v xml:space="preserve">     </v>
          </cell>
          <cell r="M92" t="str">
            <v xml:space="preserve">    </v>
          </cell>
          <cell r="N92">
            <v>1.1000000000000001</v>
          </cell>
          <cell r="O92">
            <v>77</v>
          </cell>
          <cell r="P92">
            <v>2.12</v>
          </cell>
          <cell r="Q92">
            <v>49</v>
          </cell>
          <cell r="R92">
            <v>0.93</v>
          </cell>
          <cell r="S92">
            <v>68</v>
          </cell>
          <cell r="T92">
            <v>1.63</v>
          </cell>
          <cell r="U92">
            <v>40</v>
          </cell>
          <cell r="V92">
            <v>1.87</v>
          </cell>
          <cell r="W92">
            <v>19</v>
          </cell>
          <cell r="X92">
            <v>6.53</v>
          </cell>
          <cell r="Y92">
            <v>63</v>
          </cell>
          <cell r="Z92">
            <v>58</v>
          </cell>
          <cell r="AA92">
            <v>12</v>
          </cell>
          <cell r="AB92" t="str">
            <v xml:space="preserve">      </v>
          </cell>
          <cell r="AC92">
            <v>118</v>
          </cell>
          <cell r="AD92">
            <v>-118</v>
          </cell>
          <cell r="AE92">
            <v>3304</v>
          </cell>
          <cell r="AF92">
            <v>5.26</v>
          </cell>
          <cell r="AG92">
            <v>5.26</v>
          </cell>
          <cell r="AH92" t="str">
            <v xml:space="preserve">FINECO FUTURO F.P.      </v>
          </cell>
          <cell r="AI92" t="str">
            <v xml:space="preserve">KUTXABANK             </v>
          </cell>
          <cell r="AJ92" t="str">
            <v xml:space="preserve">FINECO PREVISION.E.G.F.P.       </v>
          </cell>
          <cell r="AK92">
            <v>8050233</v>
          </cell>
          <cell r="AL92">
            <v>7050207</v>
          </cell>
          <cell r="AM92">
            <v>851</v>
          </cell>
        </row>
        <row r="93">
          <cell r="F93">
            <v>90</v>
          </cell>
          <cell r="G93">
            <v>730</v>
          </cell>
          <cell r="H93" t="str">
            <v xml:space="preserve">BS PLAN 15 PLUS 2               </v>
          </cell>
          <cell r="I93">
            <v>18.5578</v>
          </cell>
          <cell r="J93" t="str">
            <v xml:space="preserve">     </v>
          </cell>
          <cell r="K93" t="str">
            <v xml:space="preserve">    </v>
          </cell>
          <cell r="L93" t="str">
            <v xml:space="preserve">     </v>
          </cell>
          <cell r="M93" t="str">
            <v xml:space="preserve">    </v>
          </cell>
          <cell r="N93">
            <v>0.94</v>
          </cell>
          <cell r="O93">
            <v>81</v>
          </cell>
          <cell r="P93">
            <v>0.54</v>
          </cell>
          <cell r="Q93">
            <v>105</v>
          </cell>
          <cell r="R93">
            <v>0.08</v>
          </cell>
          <cell r="S93">
            <v>113</v>
          </cell>
          <cell r="T93">
            <v>0.26</v>
          </cell>
          <cell r="U93">
            <v>129</v>
          </cell>
          <cell r="V93">
            <v>-0.36</v>
          </cell>
          <cell r="W93">
            <v>134</v>
          </cell>
          <cell r="X93">
            <v>3.18</v>
          </cell>
          <cell r="Y93">
            <v>188</v>
          </cell>
          <cell r="Z93">
            <v>2437</v>
          </cell>
          <cell r="AA93">
            <v>528</v>
          </cell>
          <cell r="AB93">
            <v>52</v>
          </cell>
          <cell r="AC93">
            <v>114</v>
          </cell>
          <cell r="AD93">
            <v>-62</v>
          </cell>
          <cell r="AE93">
            <v>10422</v>
          </cell>
          <cell r="AF93">
            <v>-2.58</v>
          </cell>
          <cell r="AG93">
            <v>-2.58</v>
          </cell>
          <cell r="AH93" t="str">
            <v xml:space="preserve">SABADELL MIXTO-FIJO     </v>
          </cell>
          <cell r="AI93" t="str">
            <v xml:space="preserve">BANCO SABADELL        </v>
          </cell>
          <cell r="AJ93" t="str">
            <v xml:space="preserve">BANSABADELL PENSIONES           </v>
          </cell>
          <cell r="AK93">
            <v>8010021</v>
          </cell>
          <cell r="AL93">
            <v>7050085</v>
          </cell>
          <cell r="AM93">
            <v>18</v>
          </cell>
        </row>
        <row r="94">
          <cell r="F94">
            <v>91</v>
          </cell>
          <cell r="G94">
            <v>3030</v>
          </cell>
          <cell r="H94" t="str">
            <v xml:space="preserve">AHORRO PERSONAL                 </v>
          </cell>
          <cell r="I94">
            <v>7.4218999999999999</v>
          </cell>
          <cell r="J94" t="str">
            <v xml:space="preserve">     </v>
          </cell>
          <cell r="K94" t="str">
            <v xml:space="preserve">    </v>
          </cell>
          <cell r="L94" t="str">
            <v xml:space="preserve">     </v>
          </cell>
          <cell r="M94" t="str">
            <v xml:space="preserve">    </v>
          </cell>
          <cell r="N94">
            <v>0.91</v>
          </cell>
          <cell r="O94">
            <v>82</v>
          </cell>
          <cell r="P94">
            <v>0.45</v>
          </cell>
          <cell r="Q94">
            <v>106</v>
          </cell>
          <cell r="R94">
            <v>-0.49</v>
          </cell>
          <cell r="S94">
            <v>130</v>
          </cell>
          <cell r="T94">
            <v>-0.76</v>
          </cell>
          <cell r="U94">
            <v>176</v>
          </cell>
          <cell r="V94">
            <v>-1.1200000000000001</v>
          </cell>
          <cell r="W94">
            <v>165</v>
          </cell>
          <cell r="X94">
            <v>2.65</v>
          </cell>
          <cell r="Y94">
            <v>199</v>
          </cell>
          <cell r="Z94">
            <v>1</v>
          </cell>
          <cell r="AA94" t="str">
            <v xml:space="preserve">      </v>
          </cell>
          <cell r="AB94" t="str">
            <v xml:space="preserve">      </v>
          </cell>
          <cell r="AC94" t="str">
            <v xml:space="preserve">      </v>
          </cell>
          <cell r="AD94" t="str">
            <v xml:space="preserve">      </v>
          </cell>
          <cell r="AE94">
            <v>11</v>
          </cell>
          <cell r="AF94">
            <v>1.56</v>
          </cell>
          <cell r="AG94">
            <v>1.56</v>
          </cell>
          <cell r="AH94" t="str">
            <v xml:space="preserve">AHORROPENSION VI        </v>
          </cell>
          <cell r="AI94" t="str">
            <v xml:space="preserve">GRUPO CASER           </v>
          </cell>
          <cell r="AJ94" t="str">
            <v xml:space="preserve">CASER PENSIONES                 </v>
          </cell>
          <cell r="AK94">
            <v>8020070</v>
          </cell>
          <cell r="AL94">
            <v>7050219</v>
          </cell>
          <cell r="AM94">
            <v>583</v>
          </cell>
        </row>
        <row r="95">
          <cell r="F95">
            <v>92</v>
          </cell>
          <cell r="G95">
            <v>3264</v>
          </cell>
          <cell r="H95" t="str">
            <v xml:space="preserve">BS PLAN ETICO Y SOLIDA.         </v>
          </cell>
          <cell r="I95">
            <v>11.734299999999999</v>
          </cell>
          <cell r="J95" t="str">
            <v xml:space="preserve">     </v>
          </cell>
          <cell r="K95" t="str">
            <v xml:space="preserve">    </v>
          </cell>
          <cell r="L95" t="str">
            <v xml:space="preserve">     </v>
          </cell>
          <cell r="M95" t="str">
            <v xml:space="preserve">    </v>
          </cell>
          <cell r="N95">
            <v>0.83</v>
          </cell>
          <cell r="O95">
            <v>84</v>
          </cell>
          <cell r="P95">
            <v>0.64</v>
          </cell>
          <cell r="Q95">
            <v>103</v>
          </cell>
          <cell r="R95">
            <v>-0.05</v>
          </cell>
          <cell r="S95">
            <v>115</v>
          </cell>
          <cell r="T95">
            <v>0.1</v>
          </cell>
          <cell r="U95">
            <v>140</v>
          </cell>
          <cell r="V95">
            <v>-0.53</v>
          </cell>
          <cell r="W95">
            <v>145</v>
          </cell>
          <cell r="X95">
            <v>2.78</v>
          </cell>
          <cell r="Y95">
            <v>195</v>
          </cell>
          <cell r="Z95">
            <v>2387</v>
          </cell>
          <cell r="AA95">
            <v>359</v>
          </cell>
          <cell r="AB95">
            <v>82</v>
          </cell>
          <cell r="AC95">
            <v>142</v>
          </cell>
          <cell r="AD95">
            <v>-60</v>
          </cell>
          <cell r="AE95">
            <v>16355</v>
          </cell>
          <cell r="AF95">
            <v>-2.68</v>
          </cell>
          <cell r="AG95">
            <v>-2.68</v>
          </cell>
          <cell r="AH95" t="str">
            <v xml:space="preserve">HERRERO FP              </v>
          </cell>
          <cell r="AI95" t="str">
            <v xml:space="preserve">BANCO SABADELL        </v>
          </cell>
          <cell r="AJ95" t="str">
            <v xml:space="preserve">BANSABADELL PENSIONES           </v>
          </cell>
          <cell r="AK95">
            <v>8010021</v>
          </cell>
          <cell r="AL95">
            <v>7050085</v>
          </cell>
          <cell r="AM95">
            <v>21</v>
          </cell>
        </row>
        <row r="96">
          <cell r="F96">
            <v>93</v>
          </cell>
          <cell r="G96">
            <v>6950</v>
          </cell>
          <cell r="H96" t="str">
            <v xml:space="preserve">MPS ARAGON Y RIOJA II           </v>
          </cell>
          <cell r="I96">
            <v>554.48419999999999</v>
          </cell>
          <cell r="J96" t="str">
            <v xml:space="preserve">     </v>
          </cell>
          <cell r="K96" t="str">
            <v xml:space="preserve">    </v>
          </cell>
          <cell r="L96" t="str">
            <v xml:space="preserve">     </v>
          </cell>
          <cell r="M96" t="str">
            <v xml:space="preserve">    </v>
          </cell>
          <cell r="N96">
            <v>0.8</v>
          </cell>
          <cell r="O96">
            <v>85</v>
          </cell>
          <cell r="P96">
            <v>-0.49</v>
          </cell>
          <cell r="Q96">
            <v>113</v>
          </cell>
          <cell r="R96">
            <v>-1.62</v>
          </cell>
          <cell r="S96">
            <v>139</v>
          </cell>
          <cell r="T96" t="str">
            <v xml:space="preserve">     </v>
          </cell>
          <cell r="U96" t="str">
            <v xml:space="preserve">    </v>
          </cell>
          <cell r="V96" t="str">
            <v xml:space="preserve">     </v>
          </cell>
          <cell r="W96" t="str">
            <v xml:space="preserve">    </v>
          </cell>
          <cell r="X96" t="str">
            <v xml:space="preserve">     </v>
          </cell>
          <cell r="Y96" t="str">
            <v xml:space="preserve">    </v>
          </cell>
          <cell r="Z96">
            <v>72</v>
          </cell>
          <cell r="AA96">
            <v>20</v>
          </cell>
          <cell r="AB96">
            <v>2</v>
          </cell>
          <cell r="AC96">
            <v>31</v>
          </cell>
          <cell r="AD96">
            <v>-29</v>
          </cell>
          <cell r="AE96">
            <v>1491</v>
          </cell>
          <cell r="AF96">
            <v>-1.28</v>
          </cell>
          <cell r="AG96">
            <v>-1.28</v>
          </cell>
          <cell r="AH96" t="str">
            <v xml:space="preserve">ARQUIDOS                </v>
          </cell>
          <cell r="AI96" t="str">
            <v xml:space="preserve">ARQUIA BANCA          </v>
          </cell>
          <cell r="AJ96" t="str">
            <v xml:space="preserve">ARQUIPENSIONES                  </v>
          </cell>
          <cell r="AK96">
            <v>8040162</v>
          </cell>
          <cell r="AL96">
            <v>7050137</v>
          </cell>
          <cell r="AM96">
            <v>129</v>
          </cell>
        </row>
        <row r="97">
          <cell r="F97">
            <v>94</v>
          </cell>
          <cell r="G97">
            <v>1712</v>
          </cell>
          <cell r="H97" t="str">
            <v xml:space="preserve">MAPFRE RENTA PP                 </v>
          </cell>
          <cell r="I97">
            <v>7.1814999999999998</v>
          </cell>
          <cell r="J97" t="str">
            <v xml:space="preserve">     </v>
          </cell>
          <cell r="K97" t="str">
            <v xml:space="preserve">    </v>
          </cell>
          <cell r="L97" t="str">
            <v xml:space="preserve">     </v>
          </cell>
          <cell r="M97" t="str">
            <v xml:space="preserve">    </v>
          </cell>
          <cell r="N97">
            <v>0.56000000000000005</v>
          </cell>
          <cell r="O97">
            <v>88</v>
          </cell>
          <cell r="P97">
            <v>0.24</v>
          </cell>
          <cell r="Q97">
            <v>109</v>
          </cell>
          <cell r="R97">
            <v>-0.2</v>
          </cell>
          <cell r="S97">
            <v>123</v>
          </cell>
          <cell r="T97">
            <v>0.02</v>
          </cell>
          <cell r="U97">
            <v>148</v>
          </cell>
          <cell r="V97">
            <v>0.34</v>
          </cell>
          <cell r="W97">
            <v>96</v>
          </cell>
          <cell r="X97">
            <v>2.73</v>
          </cell>
          <cell r="Y97">
            <v>196</v>
          </cell>
          <cell r="Z97">
            <v>52330</v>
          </cell>
          <cell r="AA97">
            <v>2785</v>
          </cell>
          <cell r="AB97">
            <v>3565</v>
          </cell>
          <cell r="AC97">
            <v>21324</v>
          </cell>
          <cell r="AD97">
            <v>-17759</v>
          </cell>
          <cell r="AE97">
            <v>418245</v>
          </cell>
          <cell r="AF97">
            <v>-1.23</v>
          </cell>
          <cell r="AG97">
            <v>-1.23</v>
          </cell>
          <cell r="AH97" t="str">
            <v xml:space="preserve">MAPFRE RENTA FP         </v>
          </cell>
          <cell r="AI97" t="str">
            <v xml:space="preserve">MAPFRE                </v>
          </cell>
          <cell r="AJ97" t="str">
            <v xml:space="preserve">MAPFRE VIDA PENSIONES           </v>
          </cell>
          <cell r="AK97">
            <v>8050269</v>
          </cell>
          <cell r="AL97">
            <v>7050121</v>
          </cell>
          <cell r="AM97">
            <v>559</v>
          </cell>
        </row>
        <row r="98">
          <cell r="F98">
            <v>95</v>
          </cell>
          <cell r="G98">
            <v>2032</v>
          </cell>
          <cell r="H98" t="str">
            <v xml:space="preserve">CAPITAL PROTEGIDO PP            </v>
          </cell>
          <cell r="I98">
            <v>6.8209</v>
          </cell>
          <cell r="J98" t="str">
            <v xml:space="preserve">     </v>
          </cell>
          <cell r="K98" t="str">
            <v xml:space="preserve">    </v>
          </cell>
          <cell r="L98" t="str">
            <v xml:space="preserve">     </v>
          </cell>
          <cell r="M98" t="str">
            <v xml:space="preserve">    </v>
          </cell>
          <cell r="N98">
            <v>0.43</v>
          </cell>
          <cell r="O98">
            <v>91</v>
          </cell>
          <cell r="P98">
            <v>0.15</v>
          </cell>
          <cell r="Q98">
            <v>111</v>
          </cell>
          <cell r="R98">
            <v>-0.67</v>
          </cell>
          <cell r="S98">
            <v>134</v>
          </cell>
          <cell r="T98">
            <v>-0.9</v>
          </cell>
          <cell r="U98">
            <v>180</v>
          </cell>
          <cell r="V98">
            <v>-1.28</v>
          </cell>
          <cell r="W98">
            <v>168</v>
          </cell>
          <cell r="X98">
            <v>2.4900000000000002</v>
          </cell>
          <cell r="Y98">
            <v>201</v>
          </cell>
          <cell r="Z98">
            <v>4185</v>
          </cell>
          <cell r="AA98">
            <v>172</v>
          </cell>
          <cell r="AB98">
            <v>48</v>
          </cell>
          <cell r="AC98">
            <v>163</v>
          </cell>
          <cell r="AD98">
            <v>-115</v>
          </cell>
          <cell r="AE98">
            <v>6814</v>
          </cell>
          <cell r="AF98">
            <v>-2.39</v>
          </cell>
          <cell r="AG98">
            <v>-2.39</v>
          </cell>
          <cell r="AH98" t="str">
            <v xml:space="preserve">AHORROPENSION VI        </v>
          </cell>
          <cell r="AI98" t="str">
            <v xml:space="preserve">GRUPO CASER           </v>
          </cell>
          <cell r="AJ98" t="str">
            <v xml:space="preserve">CASER PENSIONES                 </v>
          </cell>
          <cell r="AK98">
            <v>8020070</v>
          </cell>
          <cell r="AL98">
            <v>7050219</v>
          </cell>
          <cell r="AM98">
            <v>583</v>
          </cell>
        </row>
        <row r="99">
          <cell r="F99">
            <v>96</v>
          </cell>
          <cell r="G99">
            <v>2857</v>
          </cell>
          <cell r="H99" t="str">
            <v xml:space="preserve">CAIXAB CAUTO                    </v>
          </cell>
          <cell r="I99">
            <v>114.1557</v>
          </cell>
          <cell r="J99" t="str">
            <v xml:space="preserve">     </v>
          </cell>
          <cell r="K99" t="str">
            <v xml:space="preserve">    </v>
          </cell>
          <cell r="L99" t="str">
            <v xml:space="preserve">     </v>
          </cell>
          <cell r="M99" t="str">
            <v xml:space="preserve">    </v>
          </cell>
          <cell r="N99">
            <v>0.41</v>
          </cell>
          <cell r="O99">
            <v>92</v>
          </cell>
          <cell r="P99">
            <v>0.57999999999999996</v>
          </cell>
          <cell r="Q99">
            <v>104</v>
          </cell>
          <cell r="R99">
            <v>-0.44</v>
          </cell>
          <cell r="S99">
            <v>128</v>
          </cell>
          <cell r="T99">
            <v>-0.53</v>
          </cell>
          <cell r="U99">
            <v>173</v>
          </cell>
          <cell r="V99">
            <v>-1.72</v>
          </cell>
          <cell r="W99">
            <v>185</v>
          </cell>
          <cell r="X99">
            <v>3.89</v>
          </cell>
          <cell r="Y99">
            <v>167</v>
          </cell>
          <cell r="Z99">
            <v>175875</v>
          </cell>
          <cell r="AA99">
            <v>19288</v>
          </cell>
          <cell r="AB99">
            <v>5879</v>
          </cell>
          <cell r="AC99">
            <v>17701</v>
          </cell>
          <cell r="AD99">
            <v>-11822</v>
          </cell>
          <cell r="AE99">
            <v>1305618</v>
          </cell>
          <cell r="AF99">
            <v>-4.8099999999999996</v>
          </cell>
          <cell r="AG99">
            <v>-4.8099999999999996</v>
          </cell>
          <cell r="AH99" t="str">
            <v xml:space="preserve">BANKIA PENS.XXVI        </v>
          </cell>
          <cell r="AI99" t="str">
            <v xml:space="preserve">CAIXABANK             </v>
          </cell>
          <cell r="AJ99" t="str">
            <v xml:space="preserve">VIDACAIXA                       </v>
          </cell>
          <cell r="AK99">
            <v>8010091</v>
          </cell>
          <cell r="AL99">
            <v>7050021</v>
          </cell>
          <cell r="AM99">
            <v>891</v>
          </cell>
        </row>
        <row r="100">
          <cell r="F100">
            <v>97</v>
          </cell>
          <cell r="G100">
            <v>2821</v>
          </cell>
          <cell r="H100" t="str">
            <v xml:space="preserve">ACUEDUCTO CAP.PROTEG.           </v>
          </cell>
          <cell r="I100">
            <v>6.6113999999999997</v>
          </cell>
          <cell r="J100" t="str">
            <v xml:space="preserve">     </v>
          </cell>
          <cell r="K100" t="str">
            <v xml:space="preserve">    </v>
          </cell>
          <cell r="L100" t="str">
            <v xml:space="preserve">     </v>
          </cell>
          <cell r="M100" t="str">
            <v xml:space="preserve">    </v>
          </cell>
          <cell r="N100">
            <v>0.36</v>
          </cell>
          <cell r="O100">
            <v>93</v>
          </cell>
          <cell r="P100">
            <v>0.09</v>
          </cell>
          <cell r="Q100">
            <v>112</v>
          </cell>
          <cell r="R100">
            <v>-0.68</v>
          </cell>
          <cell r="S100">
            <v>135</v>
          </cell>
          <cell r="T100">
            <v>-0.9</v>
          </cell>
          <cell r="U100">
            <v>181</v>
          </cell>
          <cell r="V100">
            <v>-1.28</v>
          </cell>
          <cell r="W100">
            <v>169</v>
          </cell>
          <cell r="X100">
            <v>2.4900000000000002</v>
          </cell>
          <cell r="Y100">
            <v>202</v>
          </cell>
          <cell r="Z100">
            <v>187</v>
          </cell>
          <cell r="AA100">
            <v>2</v>
          </cell>
          <cell r="AB100" t="str">
            <v xml:space="preserve">      </v>
          </cell>
          <cell r="AC100" t="str">
            <v xml:space="preserve">      </v>
          </cell>
          <cell r="AD100" t="str">
            <v xml:space="preserve">      </v>
          </cell>
          <cell r="AE100">
            <v>194</v>
          </cell>
          <cell r="AF100">
            <v>0.78</v>
          </cell>
          <cell r="AG100">
            <v>0.78</v>
          </cell>
          <cell r="AH100" t="str">
            <v xml:space="preserve">AHORROPENSION VI        </v>
          </cell>
          <cell r="AI100" t="str">
            <v xml:space="preserve">GRUPO CASER           </v>
          </cell>
          <cell r="AJ100" t="str">
            <v xml:space="preserve">CASER PENSIONES                 </v>
          </cell>
          <cell r="AK100">
            <v>8020070</v>
          </cell>
          <cell r="AL100">
            <v>7050219</v>
          </cell>
          <cell r="AM100">
            <v>583</v>
          </cell>
        </row>
        <row r="101">
          <cell r="F101">
            <v>98</v>
          </cell>
          <cell r="G101">
            <v>3896</v>
          </cell>
          <cell r="H101" t="str">
            <v xml:space="preserve">NARANJA 2020                    </v>
          </cell>
          <cell r="I101">
            <v>12.9674</v>
          </cell>
          <cell r="J101" t="str">
            <v xml:space="preserve">     </v>
          </cell>
          <cell r="K101" t="str">
            <v xml:space="preserve">    </v>
          </cell>
          <cell r="L101" t="str">
            <v xml:space="preserve">     </v>
          </cell>
          <cell r="M101" t="str">
            <v xml:space="preserve">    </v>
          </cell>
          <cell r="N101" t="str">
            <v xml:space="preserve">     </v>
          </cell>
          <cell r="O101" t="str">
            <v xml:space="preserve">    </v>
          </cell>
          <cell r="P101">
            <v>3.98</v>
          </cell>
          <cell r="Q101">
            <v>1</v>
          </cell>
          <cell r="R101">
            <v>1.27</v>
          </cell>
          <cell r="S101">
            <v>40</v>
          </cell>
          <cell r="T101">
            <v>0.27</v>
          </cell>
          <cell r="U101">
            <v>127</v>
          </cell>
          <cell r="V101">
            <v>-0.45</v>
          </cell>
          <cell r="W101">
            <v>139</v>
          </cell>
          <cell r="X101">
            <v>5.17</v>
          </cell>
          <cell r="Y101">
            <v>136</v>
          </cell>
          <cell r="Z101">
            <v>18057</v>
          </cell>
          <cell r="AA101">
            <v>2155</v>
          </cell>
          <cell r="AB101">
            <v>1059</v>
          </cell>
          <cell r="AC101">
            <v>5187</v>
          </cell>
          <cell r="AD101">
            <v>-4128</v>
          </cell>
          <cell r="AE101">
            <v>252846</v>
          </cell>
          <cell r="AF101">
            <v>-18.72</v>
          </cell>
          <cell r="AG101">
            <v>-18.72</v>
          </cell>
          <cell r="AH101" t="str">
            <v xml:space="preserve">ING DIRECT 8 FP         </v>
          </cell>
          <cell r="AI101" t="str">
            <v xml:space="preserve">RENTA 4               </v>
          </cell>
          <cell r="AJ101" t="str">
            <v xml:space="preserve">RENTA 4 PENSIONES               </v>
          </cell>
          <cell r="AK101">
            <v>8030140</v>
          </cell>
          <cell r="AL101">
            <v>7050185</v>
          </cell>
          <cell r="AM101">
            <v>1398</v>
          </cell>
        </row>
        <row r="102">
          <cell r="F102">
            <v>99</v>
          </cell>
          <cell r="G102">
            <v>4037</v>
          </cell>
          <cell r="H102" t="str">
            <v xml:space="preserve">KUTXABANK RF MIXT0 30           </v>
          </cell>
          <cell r="I102">
            <v>7.4466999999999999</v>
          </cell>
          <cell r="J102" t="str">
            <v xml:space="preserve">     </v>
          </cell>
          <cell r="K102" t="str">
            <v xml:space="preserve">    </v>
          </cell>
          <cell r="L102" t="str">
            <v xml:space="preserve">     </v>
          </cell>
          <cell r="M102" t="str">
            <v xml:space="preserve">    </v>
          </cell>
          <cell r="N102" t="str">
            <v xml:space="preserve">     </v>
          </cell>
          <cell r="O102" t="str">
            <v xml:space="preserve">    </v>
          </cell>
          <cell r="P102">
            <v>2.34</v>
          </cell>
          <cell r="Q102">
            <v>28</v>
          </cell>
          <cell r="R102">
            <v>0.79</v>
          </cell>
          <cell r="S102">
            <v>75</v>
          </cell>
          <cell r="T102">
            <v>0.88</v>
          </cell>
          <cell r="U102">
            <v>100</v>
          </cell>
          <cell r="V102">
            <v>-0.9</v>
          </cell>
          <cell r="W102">
            <v>159</v>
          </cell>
          <cell r="X102">
            <v>6.22</v>
          </cell>
          <cell r="Y102">
            <v>99</v>
          </cell>
          <cell r="Z102">
            <v>55809</v>
          </cell>
          <cell r="AA102">
            <v>2327</v>
          </cell>
          <cell r="AB102">
            <v>6643</v>
          </cell>
          <cell r="AC102">
            <v>2894</v>
          </cell>
          <cell r="AD102">
            <v>3749</v>
          </cell>
          <cell r="AE102">
            <v>662910</v>
          </cell>
          <cell r="AF102">
            <v>2.98</v>
          </cell>
          <cell r="AG102">
            <v>2.98</v>
          </cell>
          <cell r="AH102" t="str">
            <v xml:space="preserve">KUTXABANK RF MIXTO 30   </v>
          </cell>
          <cell r="AI102" t="str">
            <v xml:space="preserve">KUTXABANK             </v>
          </cell>
          <cell r="AJ102" t="str">
            <v xml:space="preserve">KUTXABANK PENSIONES             </v>
          </cell>
          <cell r="AK102">
            <v>8050233</v>
          </cell>
          <cell r="AL102">
            <v>7050234</v>
          </cell>
          <cell r="AM102">
            <v>1445</v>
          </cell>
        </row>
        <row r="103">
          <cell r="F103">
            <v>100</v>
          </cell>
          <cell r="G103">
            <v>4194</v>
          </cell>
          <cell r="H103" t="str">
            <v xml:space="preserve">RENTA 4 DEDALO                  </v>
          </cell>
          <cell r="I103">
            <v>14.496</v>
          </cell>
          <cell r="J103" t="str">
            <v xml:space="preserve">     </v>
          </cell>
          <cell r="K103" t="str">
            <v xml:space="preserve">    </v>
          </cell>
          <cell r="L103" t="str">
            <v xml:space="preserve">     </v>
          </cell>
          <cell r="M103" t="str">
            <v xml:space="preserve">    </v>
          </cell>
          <cell r="N103" t="str">
            <v xml:space="preserve">     </v>
          </cell>
          <cell r="O103" t="str">
            <v xml:space="preserve">    </v>
          </cell>
          <cell r="P103">
            <v>2.2599999999999998</v>
          </cell>
          <cell r="Q103">
            <v>37</v>
          </cell>
          <cell r="R103">
            <v>0.81</v>
          </cell>
          <cell r="S103">
            <v>73</v>
          </cell>
          <cell r="T103">
            <v>0.11</v>
          </cell>
          <cell r="U103">
            <v>139</v>
          </cell>
          <cell r="V103">
            <v>-0.88</v>
          </cell>
          <cell r="W103">
            <v>157</v>
          </cell>
          <cell r="X103">
            <v>5.58</v>
          </cell>
          <cell r="Y103">
            <v>128</v>
          </cell>
          <cell r="Z103">
            <v>2261</v>
          </cell>
          <cell r="AA103">
            <v>351</v>
          </cell>
          <cell r="AB103">
            <v>33</v>
          </cell>
          <cell r="AC103">
            <v>465</v>
          </cell>
          <cell r="AD103">
            <v>-432</v>
          </cell>
          <cell r="AE103">
            <v>52983</v>
          </cell>
          <cell r="AF103">
            <v>-2.63</v>
          </cell>
          <cell r="AG103">
            <v>-2.63</v>
          </cell>
          <cell r="AH103" t="str">
            <v xml:space="preserve">RENTPENSION VII         </v>
          </cell>
          <cell r="AI103" t="str">
            <v xml:space="preserve">RENTA 4               </v>
          </cell>
          <cell r="AJ103" t="str">
            <v xml:space="preserve">RENTA 4 PENSIONES               </v>
          </cell>
          <cell r="AK103">
            <v>8030140</v>
          </cell>
          <cell r="AL103">
            <v>7050185</v>
          </cell>
          <cell r="AM103">
            <v>1467</v>
          </cell>
        </row>
        <row r="104">
          <cell r="F104">
            <v>101</v>
          </cell>
          <cell r="G104">
            <v>4227</v>
          </cell>
          <cell r="H104" t="str">
            <v xml:space="preserve">PLAN VALOR SOLIDEZ              </v>
          </cell>
          <cell r="I104">
            <v>8.0573999999999995</v>
          </cell>
          <cell r="J104" t="str">
            <v xml:space="preserve">     </v>
          </cell>
          <cell r="K104" t="str">
            <v xml:space="preserve">    </v>
          </cell>
          <cell r="L104" t="str">
            <v xml:space="preserve">     </v>
          </cell>
          <cell r="M104" t="str">
            <v xml:space="preserve">    </v>
          </cell>
          <cell r="N104" t="str">
            <v xml:space="preserve">     </v>
          </cell>
          <cell r="O104" t="str">
            <v xml:space="preserve">    </v>
          </cell>
          <cell r="P104">
            <v>2.2599999999999998</v>
          </cell>
          <cell r="Q104">
            <v>35</v>
          </cell>
          <cell r="R104">
            <v>1.02</v>
          </cell>
          <cell r="S104">
            <v>59</v>
          </cell>
          <cell r="T104">
            <v>1.25</v>
          </cell>
          <cell r="U104">
            <v>76</v>
          </cell>
          <cell r="V104">
            <v>0.04</v>
          </cell>
          <cell r="W104">
            <v>114</v>
          </cell>
          <cell r="X104">
            <v>6.22</v>
          </cell>
          <cell r="Y104">
            <v>100</v>
          </cell>
          <cell r="Z104">
            <v>1793</v>
          </cell>
          <cell r="AA104">
            <v>68</v>
          </cell>
          <cell r="AB104">
            <v>136</v>
          </cell>
          <cell r="AC104">
            <v>114</v>
          </cell>
          <cell r="AD104">
            <v>22</v>
          </cell>
          <cell r="AE104">
            <v>15920</v>
          </cell>
          <cell r="AF104">
            <v>1.9</v>
          </cell>
          <cell r="AG104">
            <v>1.9</v>
          </cell>
          <cell r="AH104" t="str">
            <v>C.RURAL IMPERIAL SOLIDEZ</v>
          </cell>
          <cell r="AI104" t="str">
            <v xml:space="preserve">MEDVIDA PARTNERS      </v>
          </cell>
          <cell r="AJ104" t="str">
            <v xml:space="preserve">MEDVIDA PARTNERS                </v>
          </cell>
          <cell r="AK104">
            <v>8050296</v>
          </cell>
          <cell r="AL104">
            <v>7050001</v>
          </cell>
          <cell r="AM104">
            <v>1487</v>
          </cell>
        </row>
        <row r="105">
          <cell r="F105">
            <v>102</v>
          </cell>
          <cell r="G105">
            <v>3419</v>
          </cell>
          <cell r="H105" t="str">
            <v xml:space="preserve">CAJAMAR MIXTO I PP              </v>
          </cell>
          <cell r="I105">
            <v>13.4308</v>
          </cell>
          <cell r="J105" t="str">
            <v xml:space="preserve">     </v>
          </cell>
          <cell r="K105" t="str">
            <v xml:space="preserve">    </v>
          </cell>
          <cell r="L105" t="str">
            <v xml:space="preserve">     </v>
          </cell>
          <cell r="M105" t="str">
            <v xml:space="preserve">    </v>
          </cell>
          <cell r="N105" t="str">
            <v xml:space="preserve">     </v>
          </cell>
          <cell r="O105" t="str">
            <v xml:space="preserve">    </v>
          </cell>
          <cell r="P105">
            <v>2.0499999999999998</v>
          </cell>
          <cell r="Q105">
            <v>52</v>
          </cell>
          <cell r="R105">
            <v>0.37</v>
          </cell>
          <cell r="S105">
            <v>102</v>
          </cell>
          <cell r="T105">
            <v>0.17</v>
          </cell>
          <cell r="U105">
            <v>133</v>
          </cell>
          <cell r="V105">
            <v>-0.68</v>
          </cell>
          <cell r="W105">
            <v>149</v>
          </cell>
          <cell r="X105">
            <v>6.08</v>
          </cell>
          <cell r="Y105">
            <v>105</v>
          </cell>
          <cell r="Z105">
            <v>26211</v>
          </cell>
          <cell r="AA105">
            <v>1005</v>
          </cell>
          <cell r="AB105">
            <v>1611</v>
          </cell>
          <cell r="AC105">
            <v>2908</v>
          </cell>
          <cell r="AD105">
            <v>-1297</v>
          </cell>
          <cell r="AE105">
            <v>256729</v>
          </cell>
          <cell r="AF105">
            <v>1.45</v>
          </cell>
          <cell r="AG105">
            <v>1.45</v>
          </cell>
          <cell r="AH105" t="str">
            <v xml:space="preserve">FONDOCAJAMAR III F.P.   </v>
          </cell>
          <cell r="AI105" t="str">
            <v xml:space="preserve">CAJAMAR VIDA          </v>
          </cell>
          <cell r="AJ105" t="str">
            <v xml:space="preserve">CAJAMAR VIDA                    </v>
          </cell>
          <cell r="AK105">
            <v>8020204</v>
          </cell>
          <cell r="AL105">
            <v>7050214</v>
          </cell>
          <cell r="AM105">
            <v>1200</v>
          </cell>
        </row>
        <row r="106">
          <cell r="F106">
            <v>103</v>
          </cell>
          <cell r="G106">
            <v>3919</v>
          </cell>
          <cell r="H106" t="str">
            <v xml:space="preserve">COLONYA PLAETIC SOLID.          </v>
          </cell>
          <cell r="I106">
            <v>7.6719999999999997</v>
          </cell>
          <cell r="J106" t="str">
            <v xml:space="preserve">     </v>
          </cell>
          <cell r="K106" t="str">
            <v xml:space="preserve">    </v>
          </cell>
          <cell r="L106" t="str">
            <v xml:space="preserve">     </v>
          </cell>
          <cell r="M106" t="str">
            <v xml:space="preserve">    </v>
          </cell>
          <cell r="N106" t="str">
            <v xml:space="preserve">     </v>
          </cell>
          <cell r="O106" t="str">
            <v xml:space="preserve">    </v>
          </cell>
          <cell r="P106">
            <v>1.97</v>
          </cell>
          <cell r="Q106">
            <v>57</v>
          </cell>
          <cell r="R106">
            <v>1.49</v>
          </cell>
          <cell r="S106">
            <v>28</v>
          </cell>
          <cell r="T106">
            <v>1.55</v>
          </cell>
          <cell r="U106">
            <v>46</v>
          </cell>
          <cell r="V106">
            <v>1.1000000000000001</v>
          </cell>
          <cell r="W106">
            <v>48</v>
          </cell>
          <cell r="X106">
            <v>6.28</v>
          </cell>
          <cell r="Y106">
            <v>93</v>
          </cell>
          <cell r="Z106">
            <v>120</v>
          </cell>
          <cell r="AA106">
            <v>10</v>
          </cell>
          <cell r="AB106">
            <v>6</v>
          </cell>
          <cell r="AC106">
            <v>10</v>
          </cell>
          <cell r="AD106">
            <v>-4</v>
          </cell>
          <cell r="AE106">
            <v>1217</v>
          </cell>
          <cell r="AF106">
            <v>1.42</v>
          </cell>
          <cell r="AG106">
            <v>1.42</v>
          </cell>
          <cell r="AH106" t="str">
            <v xml:space="preserve">AHORROPENSION 33        </v>
          </cell>
          <cell r="AI106" t="str">
            <v xml:space="preserve">GRUPO CASER           </v>
          </cell>
          <cell r="AJ106" t="str">
            <v xml:space="preserve">CASER PENSIONES                 </v>
          </cell>
          <cell r="AK106">
            <v>8020070</v>
          </cell>
          <cell r="AL106">
            <v>7050219</v>
          </cell>
          <cell r="AM106">
            <v>1322</v>
          </cell>
        </row>
        <row r="107">
          <cell r="F107">
            <v>104</v>
          </cell>
          <cell r="G107">
            <v>3856</v>
          </cell>
          <cell r="H107" t="str">
            <v xml:space="preserve">CASER RESPONSAB.PLUS            </v>
          </cell>
          <cell r="I107">
            <v>7.484</v>
          </cell>
          <cell r="J107" t="str">
            <v xml:space="preserve">     </v>
          </cell>
          <cell r="K107" t="str">
            <v xml:space="preserve">    </v>
          </cell>
          <cell r="L107" t="str">
            <v xml:space="preserve">     </v>
          </cell>
          <cell r="M107" t="str">
            <v xml:space="preserve">    </v>
          </cell>
          <cell r="N107" t="str">
            <v xml:space="preserve">     </v>
          </cell>
          <cell r="O107" t="str">
            <v xml:space="preserve">    </v>
          </cell>
          <cell r="P107">
            <v>1.87</v>
          </cell>
          <cell r="Q107">
            <v>66</v>
          </cell>
          <cell r="R107">
            <v>1.47</v>
          </cell>
          <cell r="S107">
            <v>34</v>
          </cell>
          <cell r="T107">
            <v>1.55</v>
          </cell>
          <cell r="U107">
            <v>47</v>
          </cell>
          <cell r="V107">
            <v>1.1000000000000001</v>
          </cell>
          <cell r="W107">
            <v>49</v>
          </cell>
          <cell r="X107">
            <v>6.28</v>
          </cell>
          <cell r="Y107">
            <v>94</v>
          </cell>
          <cell r="Z107">
            <v>126</v>
          </cell>
          <cell r="AA107" t="str">
            <v xml:space="preserve">      </v>
          </cell>
          <cell r="AB107" t="str">
            <v xml:space="preserve">      </v>
          </cell>
          <cell r="AC107" t="str">
            <v xml:space="preserve">      </v>
          </cell>
          <cell r="AD107" t="str">
            <v xml:space="preserve">      </v>
          </cell>
          <cell r="AE107">
            <v>108</v>
          </cell>
          <cell r="AF107">
            <v>2.29</v>
          </cell>
          <cell r="AG107">
            <v>2.29</v>
          </cell>
          <cell r="AH107" t="str">
            <v xml:space="preserve">AHORROPENSION 33        </v>
          </cell>
          <cell r="AI107" t="str">
            <v xml:space="preserve">GRUPO CASER           </v>
          </cell>
          <cell r="AJ107" t="str">
            <v xml:space="preserve">CASER PENSIONES                 </v>
          </cell>
          <cell r="AK107">
            <v>8020070</v>
          </cell>
          <cell r="AL107">
            <v>7050219</v>
          </cell>
          <cell r="AM107">
            <v>1322</v>
          </cell>
        </row>
        <row r="108">
          <cell r="F108">
            <v>105</v>
          </cell>
          <cell r="G108">
            <v>3648</v>
          </cell>
          <cell r="H108" t="str">
            <v xml:space="preserve">CASER ENERO 2018                </v>
          </cell>
          <cell r="I108">
            <v>7.8813000000000004</v>
          </cell>
          <cell r="J108" t="str">
            <v xml:space="preserve">     </v>
          </cell>
          <cell r="K108" t="str">
            <v xml:space="preserve">    </v>
          </cell>
          <cell r="L108" t="str">
            <v xml:space="preserve">     </v>
          </cell>
          <cell r="M108" t="str">
            <v xml:space="preserve">    </v>
          </cell>
          <cell r="N108" t="str">
            <v xml:space="preserve">     </v>
          </cell>
          <cell r="O108" t="str">
            <v xml:space="preserve">    </v>
          </cell>
          <cell r="P108">
            <v>1.84</v>
          </cell>
          <cell r="Q108">
            <v>69</v>
          </cell>
          <cell r="R108">
            <v>0.61</v>
          </cell>
          <cell r="S108">
            <v>90</v>
          </cell>
          <cell r="T108">
            <v>1.29</v>
          </cell>
          <cell r="U108">
            <v>67</v>
          </cell>
          <cell r="V108">
            <v>0.96</v>
          </cell>
          <cell r="W108">
            <v>54</v>
          </cell>
          <cell r="X108">
            <v>6.46</v>
          </cell>
          <cell r="Y108">
            <v>66</v>
          </cell>
          <cell r="Z108">
            <v>106</v>
          </cell>
          <cell r="AA108">
            <v>4</v>
          </cell>
          <cell r="AB108" t="str">
            <v xml:space="preserve">      </v>
          </cell>
          <cell r="AC108">
            <v>10</v>
          </cell>
          <cell r="AD108">
            <v>-10</v>
          </cell>
          <cell r="AE108">
            <v>392</v>
          </cell>
          <cell r="AF108">
            <v>-2.5299999999999998</v>
          </cell>
          <cell r="AG108">
            <v>-2.5299999999999998</v>
          </cell>
          <cell r="AH108" t="str">
            <v xml:space="preserve">AHORROPENSION UNO       </v>
          </cell>
          <cell r="AI108" t="str">
            <v xml:space="preserve">GRUPO CASER           </v>
          </cell>
          <cell r="AJ108" t="str">
            <v xml:space="preserve">CASER PENSIONES                 </v>
          </cell>
          <cell r="AK108">
            <v>8020070</v>
          </cell>
          <cell r="AL108">
            <v>7050219</v>
          </cell>
          <cell r="AM108">
            <v>5</v>
          </cell>
        </row>
        <row r="109">
          <cell r="F109">
            <v>106</v>
          </cell>
          <cell r="G109">
            <v>4069</v>
          </cell>
          <cell r="H109" t="str">
            <v xml:space="preserve">AVILA RESPONSAB.PLUS            </v>
          </cell>
          <cell r="I109">
            <v>7.1611000000000002</v>
          </cell>
          <cell r="J109" t="str">
            <v xml:space="preserve">     </v>
          </cell>
          <cell r="K109" t="str">
            <v xml:space="preserve">    </v>
          </cell>
          <cell r="L109" t="str">
            <v xml:space="preserve">     </v>
          </cell>
          <cell r="M109" t="str">
            <v xml:space="preserve">    </v>
          </cell>
          <cell r="N109" t="str">
            <v xml:space="preserve">     </v>
          </cell>
          <cell r="O109" t="str">
            <v xml:space="preserve">    </v>
          </cell>
          <cell r="P109">
            <v>1.78</v>
          </cell>
          <cell r="Q109">
            <v>73</v>
          </cell>
          <cell r="R109">
            <v>1.46</v>
          </cell>
          <cell r="S109">
            <v>35</v>
          </cell>
          <cell r="T109">
            <v>1.61</v>
          </cell>
          <cell r="U109">
            <v>42</v>
          </cell>
          <cell r="V109">
            <v>1.17</v>
          </cell>
          <cell r="W109">
            <v>42</v>
          </cell>
          <cell r="X109">
            <v>6.36</v>
          </cell>
          <cell r="Y109">
            <v>82</v>
          </cell>
          <cell r="Z109">
            <v>5</v>
          </cell>
          <cell r="AA109" t="str">
            <v xml:space="preserve">      </v>
          </cell>
          <cell r="AB109" t="str">
            <v xml:space="preserve">      </v>
          </cell>
          <cell r="AC109" t="str">
            <v xml:space="preserve">      </v>
          </cell>
          <cell r="AD109" t="str">
            <v xml:space="preserve">      </v>
          </cell>
          <cell r="AE109">
            <v>2</v>
          </cell>
          <cell r="AF109">
            <v>1.33</v>
          </cell>
          <cell r="AG109">
            <v>1.33</v>
          </cell>
          <cell r="AH109" t="str">
            <v xml:space="preserve">AHORROPENSION 33        </v>
          </cell>
          <cell r="AI109" t="str">
            <v xml:space="preserve">GRUPO CASER           </v>
          </cell>
          <cell r="AJ109" t="str">
            <v xml:space="preserve">CASER PENSIONES                 </v>
          </cell>
          <cell r="AK109">
            <v>8020070</v>
          </cell>
          <cell r="AL109">
            <v>7050219</v>
          </cell>
          <cell r="AM109">
            <v>1322</v>
          </cell>
        </row>
        <row r="110">
          <cell r="F110">
            <v>107</v>
          </cell>
          <cell r="G110">
            <v>3581</v>
          </cell>
          <cell r="H110" t="str">
            <v xml:space="preserve">CASER 2015 ALFA                 </v>
          </cell>
          <cell r="I110">
            <v>8.2187000000000001</v>
          </cell>
          <cell r="J110" t="str">
            <v xml:space="preserve">     </v>
          </cell>
          <cell r="K110" t="str">
            <v xml:space="preserve">    </v>
          </cell>
          <cell r="L110" t="str">
            <v xml:space="preserve">     </v>
          </cell>
          <cell r="M110" t="str">
            <v xml:space="preserve">    </v>
          </cell>
          <cell r="N110" t="str">
            <v xml:space="preserve">     </v>
          </cell>
          <cell r="O110" t="str">
            <v xml:space="preserve">    </v>
          </cell>
          <cell r="P110">
            <v>1.72</v>
          </cell>
          <cell r="Q110">
            <v>75</v>
          </cell>
          <cell r="R110">
            <v>0.77</v>
          </cell>
          <cell r="S110">
            <v>78</v>
          </cell>
          <cell r="T110">
            <v>1.26</v>
          </cell>
          <cell r="U110">
            <v>70</v>
          </cell>
          <cell r="V110">
            <v>0.94</v>
          </cell>
          <cell r="W110">
            <v>57</v>
          </cell>
          <cell r="X110">
            <v>6.42</v>
          </cell>
          <cell r="Y110">
            <v>72</v>
          </cell>
          <cell r="Z110">
            <v>41</v>
          </cell>
          <cell r="AA110" t="str">
            <v xml:space="preserve">      </v>
          </cell>
          <cell r="AB110" t="str">
            <v xml:space="preserve">      </v>
          </cell>
          <cell r="AC110" t="str">
            <v xml:space="preserve">      </v>
          </cell>
          <cell r="AD110" t="str">
            <v xml:space="preserve">      </v>
          </cell>
          <cell r="AE110">
            <v>86</v>
          </cell>
          <cell r="AF110">
            <v>2.2000000000000002</v>
          </cell>
          <cell r="AG110">
            <v>2.2000000000000002</v>
          </cell>
          <cell r="AH110" t="str">
            <v xml:space="preserve">AHORROPENSION UNO       </v>
          </cell>
          <cell r="AI110" t="str">
            <v xml:space="preserve">GRUPO CASER           </v>
          </cell>
          <cell r="AJ110" t="str">
            <v xml:space="preserve">CASER PENSIONES                 </v>
          </cell>
          <cell r="AK110">
            <v>8020070</v>
          </cell>
          <cell r="AL110">
            <v>7050219</v>
          </cell>
          <cell r="AM110">
            <v>5</v>
          </cell>
        </row>
        <row r="111">
          <cell r="F111">
            <v>108</v>
          </cell>
          <cell r="G111">
            <v>4032</v>
          </cell>
          <cell r="H111" t="str">
            <v xml:space="preserve">ENGINYERS PRUDENT               </v>
          </cell>
          <cell r="I111">
            <v>11.0939</v>
          </cell>
          <cell r="J111" t="str">
            <v xml:space="preserve">     </v>
          </cell>
          <cell r="K111" t="str">
            <v xml:space="preserve">    </v>
          </cell>
          <cell r="L111" t="str">
            <v xml:space="preserve">     </v>
          </cell>
          <cell r="M111" t="str">
            <v xml:space="preserve">    </v>
          </cell>
          <cell r="N111" t="str">
            <v xml:space="preserve">     </v>
          </cell>
          <cell r="O111" t="str">
            <v xml:space="preserve">    </v>
          </cell>
          <cell r="P111">
            <v>1.69</v>
          </cell>
          <cell r="Q111">
            <v>77</v>
          </cell>
          <cell r="R111">
            <v>2.06</v>
          </cell>
          <cell r="S111">
            <v>6</v>
          </cell>
          <cell r="T111">
            <v>2.7</v>
          </cell>
          <cell r="U111">
            <v>13</v>
          </cell>
          <cell r="V111">
            <v>1.37</v>
          </cell>
          <cell r="W111">
            <v>28</v>
          </cell>
          <cell r="X111">
            <v>5.1100000000000003</v>
          </cell>
          <cell r="Y111">
            <v>139</v>
          </cell>
          <cell r="Z111">
            <v>42</v>
          </cell>
          <cell r="AA111" t="str">
            <v xml:space="preserve">      </v>
          </cell>
          <cell r="AB111">
            <v>1</v>
          </cell>
          <cell r="AC111" t="str">
            <v xml:space="preserve">      </v>
          </cell>
          <cell r="AD111">
            <v>1</v>
          </cell>
          <cell r="AE111">
            <v>1090</v>
          </cell>
          <cell r="AF111">
            <v>0.76</v>
          </cell>
          <cell r="AG111">
            <v>0.76</v>
          </cell>
          <cell r="AH111" t="str">
            <v xml:space="preserve">ENGINYERS IND.CATAL.5   </v>
          </cell>
          <cell r="AI111" t="str">
            <v>MUT.INGEN.IND.CATALUÑA</v>
          </cell>
          <cell r="AJ111" t="str">
            <v xml:space="preserve">MPS COLEGIO ING. CAT.           </v>
          </cell>
          <cell r="AK111">
            <v>8050240</v>
          </cell>
          <cell r="AL111">
            <v>7050105</v>
          </cell>
          <cell r="AM111">
            <v>609</v>
          </cell>
        </row>
        <row r="112">
          <cell r="F112">
            <v>109</v>
          </cell>
          <cell r="G112">
            <v>133</v>
          </cell>
          <cell r="H112" t="str">
            <v xml:space="preserve">HELVETIA                        </v>
          </cell>
          <cell r="I112">
            <v>22.249300000000002</v>
          </cell>
          <cell r="J112" t="str">
            <v xml:space="preserve">     </v>
          </cell>
          <cell r="K112" t="str">
            <v xml:space="preserve">    </v>
          </cell>
          <cell r="L112" t="str">
            <v xml:space="preserve">     </v>
          </cell>
          <cell r="M112" t="str">
            <v xml:space="preserve">    </v>
          </cell>
          <cell r="N112" t="str">
            <v xml:space="preserve">     </v>
          </cell>
          <cell r="O112" t="str">
            <v xml:space="preserve">    </v>
          </cell>
          <cell r="P112">
            <v>1.56</v>
          </cell>
          <cell r="Q112">
            <v>79</v>
          </cell>
          <cell r="R112">
            <v>1.04</v>
          </cell>
          <cell r="S112">
            <v>56</v>
          </cell>
          <cell r="T112">
            <v>1.99</v>
          </cell>
          <cell r="U112">
            <v>30</v>
          </cell>
          <cell r="V112">
            <v>1.0900000000000001</v>
          </cell>
          <cell r="W112">
            <v>51</v>
          </cell>
          <cell r="X112">
            <v>6.43</v>
          </cell>
          <cell r="Y112">
            <v>69</v>
          </cell>
          <cell r="Z112">
            <v>400</v>
          </cell>
          <cell r="AA112">
            <v>20</v>
          </cell>
          <cell r="AB112">
            <v>29</v>
          </cell>
          <cell r="AC112">
            <v>133</v>
          </cell>
          <cell r="AD112">
            <v>-104</v>
          </cell>
          <cell r="AE112">
            <v>7420</v>
          </cell>
          <cell r="AF112">
            <v>1.04</v>
          </cell>
          <cell r="AG112">
            <v>1.04</v>
          </cell>
          <cell r="AH112" t="str">
            <v xml:space="preserve">AHORROPENSION UNO       </v>
          </cell>
          <cell r="AI112" t="str">
            <v xml:space="preserve">GRUPO CASER           </v>
          </cell>
          <cell r="AJ112" t="str">
            <v xml:space="preserve">CASER PENSIONES                 </v>
          </cell>
          <cell r="AK112">
            <v>8020070</v>
          </cell>
          <cell r="AL112">
            <v>7050219</v>
          </cell>
          <cell r="AM112">
            <v>5</v>
          </cell>
        </row>
        <row r="113">
          <cell r="F113">
            <v>110</v>
          </cell>
          <cell r="G113">
            <v>3471</v>
          </cell>
          <cell r="H113" t="str">
            <v xml:space="preserve">BESTINVER PLAN RENTA            </v>
          </cell>
          <cell r="I113">
            <v>13.7316</v>
          </cell>
          <cell r="J113" t="str">
            <v xml:space="preserve">     </v>
          </cell>
          <cell r="K113" t="str">
            <v xml:space="preserve">    </v>
          </cell>
          <cell r="L113" t="str">
            <v xml:space="preserve">     </v>
          </cell>
          <cell r="M113" t="str">
            <v xml:space="preserve">    </v>
          </cell>
          <cell r="N113" t="str">
            <v xml:space="preserve">     </v>
          </cell>
          <cell r="O113" t="str">
            <v xml:space="preserve">    </v>
          </cell>
          <cell r="P113">
            <v>1.53</v>
          </cell>
          <cell r="Q113">
            <v>81</v>
          </cell>
          <cell r="R113">
            <v>1.01</v>
          </cell>
          <cell r="S113">
            <v>60</v>
          </cell>
          <cell r="T113">
            <v>1.33</v>
          </cell>
          <cell r="U113">
            <v>65</v>
          </cell>
          <cell r="V113">
            <v>-0.2</v>
          </cell>
          <cell r="W113">
            <v>125</v>
          </cell>
          <cell r="X113">
            <v>10.89</v>
          </cell>
          <cell r="Y113">
            <v>6</v>
          </cell>
          <cell r="Z113">
            <v>1241</v>
          </cell>
          <cell r="AA113">
            <v>349</v>
          </cell>
          <cell r="AB113">
            <v>35</v>
          </cell>
          <cell r="AC113">
            <v>1132</v>
          </cell>
          <cell r="AD113">
            <v>-1097</v>
          </cell>
          <cell r="AE113">
            <v>60788</v>
          </cell>
          <cell r="AF113">
            <v>2.89</v>
          </cell>
          <cell r="AG113">
            <v>2.89</v>
          </cell>
          <cell r="AH113" t="str">
            <v xml:space="preserve">BESTINVER PL.RENTA      </v>
          </cell>
          <cell r="AI113" t="str">
            <v xml:space="preserve">BESTINVER             </v>
          </cell>
          <cell r="AJ113" t="str">
            <v xml:space="preserve">BESTINVER PENSIONES             </v>
          </cell>
          <cell r="AK113">
            <v>8030126</v>
          </cell>
          <cell r="AL113">
            <v>7050179</v>
          </cell>
          <cell r="AM113">
            <v>2107</v>
          </cell>
        </row>
        <row r="114">
          <cell r="F114">
            <v>111</v>
          </cell>
          <cell r="G114">
            <v>4242</v>
          </cell>
          <cell r="H114" t="str">
            <v xml:space="preserve">ALLIANZ CAPITAL                 </v>
          </cell>
          <cell r="I114">
            <v>7.5575000000000001</v>
          </cell>
          <cell r="J114" t="str">
            <v xml:space="preserve">     </v>
          </cell>
          <cell r="K114" t="str">
            <v xml:space="preserve">    </v>
          </cell>
          <cell r="L114" t="str">
            <v xml:space="preserve">     </v>
          </cell>
          <cell r="M114" t="str">
            <v xml:space="preserve">    </v>
          </cell>
          <cell r="N114" t="str">
            <v xml:space="preserve">     </v>
          </cell>
          <cell r="O114" t="str">
            <v xml:space="preserve">    </v>
          </cell>
          <cell r="P114">
            <v>1.47</v>
          </cell>
          <cell r="Q114">
            <v>84</v>
          </cell>
          <cell r="R114">
            <v>0.94</v>
          </cell>
          <cell r="S114">
            <v>66</v>
          </cell>
          <cell r="T114">
            <v>1.5</v>
          </cell>
          <cell r="U114">
            <v>54</v>
          </cell>
          <cell r="V114">
            <v>2.52</v>
          </cell>
          <cell r="W114">
            <v>8</v>
          </cell>
          <cell r="X114">
            <v>8.8000000000000007</v>
          </cell>
          <cell r="Y114">
            <v>11</v>
          </cell>
          <cell r="Z114">
            <v>470</v>
          </cell>
          <cell r="AA114">
            <v>133</v>
          </cell>
          <cell r="AB114">
            <v>13</v>
          </cell>
          <cell r="AC114">
            <v>103</v>
          </cell>
          <cell r="AD114">
            <v>-90</v>
          </cell>
          <cell r="AE114">
            <v>4305</v>
          </cell>
          <cell r="AF114">
            <v>-0.47</v>
          </cell>
          <cell r="AG114">
            <v>-0.47</v>
          </cell>
          <cell r="AH114" t="str">
            <v>ALLIANZ PENSIONES CONSER</v>
          </cell>
          <cell r="AI114" t="str">
            <v xml:space="preserve">ALLIANZ               </v>
          </cell>
          <cell r="AJ114" t="str">
            <v xml:space="preserve">ALLIANZ. CIA SEG.Y REAS.        </v>
          </cell>
          <cell r="AK114">
            <v>8050020</v>
          </cell>
          <cell r="AL114">
            <v>7050239</v>
          </cell>
          <cell r="AM114">
            <v>2148</v>
          </cell>
        </row>
        <row r="115">
          <cell r="F115">
            <v>112</v>
          </cell>
          <cell r="G115">
            <v>3428</v>
          </cell>
          <cell r="H115" t="str">
            <v xml:space="preserve">CASER 2014 PLUS                 </v>
          </cell>
          <cell r="I115">
            <v>8.5974000000000004</v>
          </cell>
          <cell r="J115" t="str">
            <v xml:space="preserve">     </v>
          </cell>
          <cell r="K115" t="str">
            <v xml:space="preserve">    </v>
          </cell>
          <cell r="L115" t="str">
            <v xml:space="preserve">     </v>
          </cell>
          <cell r="M115" t="str">
            <v xml:space="preserve">    </v>
          </cell>
          <cell r="N115" t="str">
            <v xml:space="preserve">     </v>
          </cell>
          <cell r="O115" t="str">
            <v xml:space="preserve">    </v>
          </cell>
          <cell r="P115">
            <v>1.42</v>
          </cell>
          <cell r="Q115">
            <v>85</v>
          </cell>
          <cell r="R115">
            <v>0.47</v>
          </cell>
          <cell r="S115">
            <v>98</v>
          </cell>
          <cell r="T115">
            <v>1.34</v>
          </cell>
          <cell r="U115">
            <v>64</v>
          </cell>
          <cell r="V115">
            <v>1.03</v>
          </cell>
          <cell r="W115">
            <v>52</v>
          </cell>
          <cell r="X115">
            <v>6.48</v>
          </cell>
          <cell r="Y115">
            <v>65</v>
          </cell>
          <cell r="Z115">
            <v>151</v>
          </cell>
          <cell r="AA115">
            <v>5</v>
          </cell>
          <cell r="AB115" t="str">
            <v xml:space="preserve">      </v>
          </cell>
          <cell r="AC115">
            <v>2</v>
          </cell>
          <cell r="AD115">
            <v>-2</v>
          </cell>
          <cell r="AE115">
            <v>351</v>
          </cell>
          <cell r="AF115">
            <v>1.1499999999999999</v>
          </cell>
          <cell r="AG115">
            <v>1.1499999999999999</v>
          </cell>
          <cell r="AH115" t="str">
            <v xml:space="preserve">AHORROPENSION UNO       </v>
          </cell>
          <cell r="AI115" t="str">
            <v xml:space="preserve">GRUPO CASER           </v>
          </cell>
          <cell r="AJ115" t="str">
            <v xml:space="preserve">CASER PENSIONES                 </v>
          </cell>
          <cell r="AK115">
            <v>8020070</v>
          </cell>
          <cell r="AL115">
            <v>7050219</v>
          </cell>
          <cell r="AM115">
            <v>5</v>
          </cell>
        </row>
        <row r="116">
          <cell r="F116">
            <v>113</v>
          </cell>
          <cell r="G116">
            <v>1306</v>
          </cell>
          <cell r="H116" t="str">
            <v xml:space="preserve">GENESIS                         </v>
          </cell>
          <cell r="I116">
            <v>1.0947</v>
          </cell>
          <cell r="J116" t="str">
            <v xml:space="preserve">     </v>
          </cell>
          <cell r="K116" t="str">
            <v xml:space="preserve">    </v>
          </cell>
          <cell r="L116" t="str">
            <v xml:space="preserve">     </v>
          </cell>
          <cell r="M116" t="str">
            <v xml:space="preserve">    </v>
          </cell>
          <cell r="N116" t="str">
            <v xml:space="preserve">     </v>
          </cell>
          <cell r="O116" t="str">
            <v xml:space="preserve">    </v>
          </cell>
          <cell r="P116">
            <v>1.33</v>
          </cell>
          <cell r="Q116">
            <v>89</v>
          </cell>
          <cell r="R116">
            <v>0.65</v>
          </cell>
          <cell r="S116">
            <v>87</v>
          </cell>
          <cell r="T116">
            <v>0.54</v>
          </cell>
          <cell r="U116">
            <v>110</v>
          </cell>
          <cell r="V116">
            <v>0.45</v>
          </cell>
          <cell r="W116">
            <v>88</v>
          </cell>
          <cell r="X116">
            <v>5.57</v>
          </cell>
          <cell r="Y116">
            <v>129</v>
          </cell>
          <cell r="Z116">
            <v>170</v>
          </cell>
          <cell r="AA116" t="str">
            <v xml:space="preserve">      </v>
          </cell>
          <cell r="AB116">
            <v>2</v>
          </cell>
          <cell r="AC116">
            <v>1</v>
          </cell>
          <cell r="AD116">
            <v>1</v>
          </cell>
          <cell r="AE116">
            <v>535</v>
          </cell>
          <cell r="AF116">
            <v>1.81</v>
          </cell>
          <cell r="AG116">
            <v>1.81</v>
          </cell>
          <cell r="AH116" t="str">
            <v xml:space="preserve">LIBERTY PLUS 1          </v>
          </cell>
          <cell r="AI116" t="str">
            <v xml:space="preserve">KUTXABANK             </v>
          </cell>
          <cell r="AJ116" t="str">
            <v xml:space="preserve">FINECO PREVISION.E.G.F.P.       </v>
          </cell>
          <cell r="AK116">
            <v>8050233</v>
          </cell>
          <cell r="AL116">
            <v>7050207</v>
          </cell>
          <cell r="AM116">
            <v>736</v>
          </cell>
        </row>
        <row r="117">
          <cell r="F117">
            <v>114</v>
          </cell>
          <cell r="G117">
            <v>3427</v>
          </cell>
          <cell r="H117" t="str">
            <v xml:space="preserve">CD 2014                         </v>
          </cell>
          <cell r="I117">
            <v>8.1792999999999996</v>
          </cell>
          <cell r="J117" t="str">
            <v xml:space="preserve">     </v>
          </cell>
          <cell r="K117" t="str">
            <v xml:space="preserve">    </v>
          </cell>
          <cell r="L117" t="str">
            <v xml:space="preserve">     </v>
          </cell>
          <cell r="M117" t="str">
            <v xml:space="preserve">    </v>
          </cell>
          <cell r="N117" t="str">
            <v xml:space="preserve">     </v>
          </cell>
          <cell r="O117" t="str">
            <v xml:space="preserve">    </v>
          </cell>
          <cell r="P117">
            <v>1.19</v>
          </cell>
          <cell r="Q117">
            <v>92</v>
          </cell>
          <cell r="R117">
            <v>0.33</v>
          </cell>
          <cell r="S117">
            <v>103</v>
          </cell>
          <cell r="T117">
            <v>1.25</v>
          </cell>
          <cell r="U117">
            <v>79</v>
          </cell>
          <cell r="V117">
            <v>0.92</v>
          </cell>
          <cell r="W117">
            <v>63</v>
          </cell>
          <cell r="X117">
            <v>6.4</v>
          </cell>
          <cell r="Y117">
            <v>79</v>
          </cell>
          <cell r="Z117">
            <v>18</v>
          </cell>
          <cell r="AA117" t="str">
            <v xml:space="preserve">      </v>
          </cell>
          <cell r="AB117" t="str">
            <v xml:space="preserve">      </v>
          </cell>
          <cell r="AC117" t="str">
            <v xml:space="preserve">      </v>
          </cell>
          <cell r="AD117" t="str">
            <v xml:space="preserve">      </v>
          </cell>
          <cell r="AE117">
            <v>48</v>
          </cell>
          <cell r="AF117">
            <v>2.19</v>
          </cell>
          <cell r="AG117">
            <v>2.19</v>
          </cell>
          <cell r="AH117" t="str">
            <v xml:space="preserve">AHORROPENSION UNO       </v>
          </cell>
          <cell r="AI117" t="str">
            <v xml:space="preserve">GRUPO CASER           </v>
          </cell>
          <cell r="AJ117" t="str">
            <v xml:space="preserve">CASER PENSIONES                 </v>
          </cell>
          <cell r="AK117">
            <v>8020070</v>
          </cell>
          <cell r="AL117">
            <v>7050219</v>
          </cell>
          <cell r="AM117">
            <v>5</v>
          </cell>
        </row>
        <row r="118">
          <cell r="F118">
            <v>115</v>
          </cell>
          <cell r="G118">
            <v>4229</v>
          </cell>
          <cell r="H118" t="str">
            <v xml:space="preserve">PLAN VALOR CONFIANZA            </v>
          </cell>
          <cell r="I118">
            <v>7.1280000000000001</v>
          </cell>
          <cell r="J118" t="str">
            <v xml:space="preserve">     </v>
          </cell>
          <cell r="K118" t="str">
            <v xml:space="preserve">    </v>
          </cell>
          <cell r="L118" t="str">
            <v xml:space="preserve">     </v>
          </cell>
          <cell r="M118" t="str">
            <v xml:space="preserve">    </v>
          </cell>
          <cell r="N118" t="str">
            <v xml:space="preserve">     </v>
          </cell>
          <cell r="O118" t="str">
            <v xml:space="preserve">    </v>
          </cell>
          <cell r="P118">
            <v>1.02</v>
          </cell>
          <cell r="Q118">
            <v>95</v>
          </cell>
          <cell r="R118">
            <v>0.16</v>
          </cell>
          <cell r="S118">
            <v>111</v>
          </cell>
          <cell r="T118">
            <v>-0.42</v>
          </cell>
          <cell r="U118">
            <v>164</v>
          </cell>
          <cell r="V118">
            <v>-1.7</v>
          </cell>
          <cell r="W118">
            <v>184</v>
          </cell>
          <cell r="X118">
            <v>3.47</v>
          </cell>
          <cell r="Y118">
            <v>184</v>
          </cell>
          <cell r="Z118">
            <v>7386</v>
          </cell>
          <cell r="AA118">
            <v>888</v>
          </cell>
          <cell r="AB118">
            <v>481</v>
          </cell>
          <cell r="AC118">
            <v>979</v>
          </cell>
          <cell r="AD118">
            <v>-498</v>
          </cell>
          <cell r="AE118">
            <v>80304</v>
          </cell>
          <cell r="AF118">
            <v>6.08</v>
          </cell>
          <cell r="AG118">
            <v>6.08</v>
          </cell>
          <cell r="AH118" t="str">
            <v xml:space="preserve">C.RURAL IMPERIAL CONF.  </v>
          </cell>
          <cell r="AI118" t="str">
            <v xml:space="preserve">MEDVIDA PARTNERS      </v>
          </cell>
          <cell r="AJ118" t="str">
            <v xml:space="preserve">MEDVIDA PARTNERS                </v>
          </cell>
          <cell r="AK118">
            <v>8050296</v>
          </cell>
          <cell r="AL118">
            <v>7050001</v>
          </cell>
          <cell r="AM118">
            <v>1488</v>
          </cell>
        </row>
        <row r="119">
          <cell r="F119">
            <v>116</v>
          </cell>
          <cell r="G119">
            <v>3357</v>
          </cell>
          <cell r="H119" t="str">
            <v xml:space="preserve">BBVA PL.MULTIACT.CONSERV.       </v>
          </cell>
          <cell r="I119">
            <v>11.391</v>
          </cell>
          <cell r="J119" t="str">
            <v xml:space="preserve">     </v>
          </cell>
          <cell r="K119" t="str">
            <v xml:space="preserve">    </v>
          </cell>
          <cell r="L119" t="str">
            <v xml:space="preserve">     </v>
          </cell>
          <cell r="M119" t="str">
            <v xml:space="preserve">    </v>
          </cell>
          <cell r="N119" t="str">
            <v xml:space="preserve">     </v>
          </cell>
          <cell r="O119" t="str">
            <v xml:space="preserve">    </v>
          </cell>
          <cell r="P119">
            <v>0.92</v>
          </cell>
          <cell r="Q119">
            <v>97</v>
          </cell>
          <cell r="R119">
            <v>-0.14000000000000001</v>
          </cell>
          <cell r="S119">
            <v>121</v>
          </cell>
          <cell r="T119">
            <v>0.09</v>
          </cell>
          <cell r="U119">
            <v>142</v>
          </cell>
          <cell r="V119">
            <v>0.51</v>
          </cell>
          <cell r="W119">
            <v>82</v>
          </cell>
          <cell r="X119">
            <v>5.73</v>
          </cell>
          <cell r="Y119">
            <v>120</v>
          </cell>
          <cell r="Z119">
            <v>109356</v>
          </cell>
          <cell r="AA119">
            <v>20973</v>
          </cell>
          <cell r="AB119">
            <v>6210</v>
          </cell>
          <cell r="AC119">
            <v>26609</v>
          </cell>
          <cell r="AD119">
            <v>-20399</v>
          </cell>
          <cell r="AE119">
            <v>2259982</v>
          </cell>
          <cell r="AF119">
            <v>-0.84</v>
          </cell>
          <cell r="AG119">
            <v>-0.84</v>
          </cell>
          <cell r="AH119" t="str">
            <v xml:space="preserve">BBVA MULTIACT.CONSERV.  </v>
          </cell>
          <cell r="AI119" t="str">
            <v xml:space="preserve">BBVA                  </v>
          </cell>
          <cell r="AJ119" t="str">
            <v xml:space="preserve">BBVA PENSIONES                  </v>
          </cell>
          <cell r="AK119">
            <v>8010012</v>
          </cell>
          <cell r="AL119">
            <v>7050082</v>
          </cell>
          <cell r="AM119">
            <v>1164</v>
          </cell>
        </row>
        <row r="120">
          <cell r="F120">
            <v>117</v>
          </cell>
          <cell r="G120">
            <v>3716</v>
          </cell>
          <cell r="H120" t="str">
            <v xml:space="preserve">UBS SELECCION CONSERVAD.        </v>
          </cell>
          <cell r="I120">
            <v>9.8755000000000006</v>
          </cell>
          <cell r="J120" t="str">
            <v xml:space="preserve">     </v>
          </cell>
          <cell r="K120" t="str">
            <v xml:space="preserve">    </v>
          </cell>
          <cell r="L120" t="str">
            <v xml:space="preserve">     </v>
          </cell>
          <cell r="M120" t="str">
            <v xml:space="preserve">    </v>
          </cell>
          <cell r="N120" t="str">
            <v xml:space="preserve">     </v>
          </cell>
          <cell r="O120" t="str">
            <v xml:space="preserve">    </v>
          </cell>
          <cell r="P120">
            <v>0.25</v>
          </cell>
          <cell r="Q120">
            <v>108</v>
          </cell>
          <cell r="R120">
            <v>-0.78</v>
          </cell>
          <cell r="S120">
            <v>136</v>
          </cell>
          <cell r="T120">
            <v>-1.57</v>
          </cell>
          <cell r="U120">
            <v>184</v>
          </cell>
          <cell r="V120">
            <v>0.3</v>
          </cell>
          <cell r="W120">
            <v>97</v>
          </cell>
          <cell r="X120">
            <v>4.62</v>
          </cell>
          <cell r="Y120">
            <v>150</v>
          </cell>
          <cell r="Z120">
            <v>35</v>
          </cell>
          <cell r="AA120">
            <v>2</v>
          </cell>
          <cell r="AB120" t="str">
            <v xml:space="preserve">      </v>
          </cell>
          <cell r="AC120">
            <v>18</v>
          </cell>
          <cell r="AD120">
            <v>-18</v>
          </cell>
          <cell r="AE120">
            <v>1288</v>
          </cell>
          <cell r="AF120">
            <v>-9.7799999999999994</v>
          </cell>
          <cell r="AG120">
            <v>-9.7799999999999994</v>
          </cell>
          <cell r="AH120" t="str">
            <v xml:space="preserve">FONDOMUTUA              </v>
          </cell>
          <cell r="AI120" t="str">
            <v xml:space="preserve">MUTUA MADRILEÑA       </v>
          </cell>
          <cell r="AJ120" t="str">
            <v xml:space="preserve">MUTUACTIVOS PENSIONES           </v>
          </cell>
          <cell r="AK120">
            <v>8050272</v>
          </cell>
          <cell r="AL120">
            <v>7050135</v>
          </cell>
          <cell r="AM120">
            <v>984</v>
          </cell>
        </row>
        <row r="121">
          <cell r="F121">
            <v>118</v>
          </cell>
          <cell r="G121">
            <v>4121</v>
          </cell>
          <cell r="H121" t="str">
            <v xml:space="preserve">SANTALUC.VP RET.ABSOLUTO        </v>
          </cell>
          <cell r="I121">
            <v>9.0327999999999999</v>
          </cell>
          <cell r="J121" t="str">
            <v xml:space="preserve">     </v>
          </cell>
          <cell r="K121" t="str">
            <v xml:space="preserve">    </v>
          </cell>
          <cell r="L121" t="str">
            <v xml:space="preserve">     </v>
          </cell>
          <cell r="M121" t="str">
            <v xml:space="preserve">    </v>
          </cell>
          <cell r="N121" t="str">
            <v xml:space="preserve">     </v>
          </cell>
          <cell r="O121" t="str">
            <v xml:space="preserve">    </v>
          </cell>
          <cell r="P121">
            <v>-0.73</v>
          </cell>
          <cell r="Q121">
            <v>114</v>
          </cell>
          <cell r="R121">
            <v>-1.68</v>
          </cell>
          <cell r="S121">
            <v>140</v>
          </cell>
          <cell r="T121">
            <v>-3.46</v>
          </cell>
          <cell r="U121">
            <v>186</v>
          </cell>
          <cell r="V121">
            <v>-0.15</v>
          </cell>
          <cell r="W121">
            <v>122</v>
          </cell>
          <cell r="X121">
            <v>2.82</v>
          </cell>
          <cell r="Y121">
            <v>194</v>
          </cell>
          <cell r="Z121">
            <v>404</v>
          </cell>
          <cell r="AA121">
            <v>68</v>
          </cell>
          <cell r="AB121">
            <v>14</v>
          </cell>
          <cell r="AC121">
            <v>48</v>
          </cell>
          <cell r="AD121">
            <v>-34</v>
          </cell>
          <cell r="AE121">
            <v>4246</v>
          </cell>
          <cell r="AF121">
            <v>-2.75</v>
          </cell>
          <cell r="AG121">
            <v>-2.75</v>
          </cell>
          <cell r="AH121" t="str">
            <v xml:space="preserve">SANTALUCIA F.RET.ABS.   </v>
          </cell>
          <cell r="AI121" t="str">
            <v xml:space="preserve">SANTALUCIA            </v>
          </cell>
          <cell r="AJ121" t="str">
            <v xml:space="preserve">SANTA LUCIA SA SEG Y REA        </v>
          </cell>
          <cell r="AK121">
            <v>8050252</v>
          </cell>
          <cell r="AL121">
            <v>7050240</v>
          </cell>
          <cell r="AM121">
            <v>1461</v>
          </cell>
        </row>
        <row r="122">
          <cell r="F122">
            <v>119</v>
          </cell>
          <cell r="G122">
            <v>4547</v>
          </cell>
          <cell r="H122" t="str">
            <v xml:space="preserve">MI PROY.SANT.SOSTEN.2035        </v>
          </cell>
          <cell r="I122">
            <v>1.3112999999999999</v>
          </cell>
          <cell r="J122" t="str">
            <v xml:space="preserve">     </v>
          </cell>
          <cell r="K122" t="str">
            <v xml:space="preserve">    </v>
          </cell>
          <cell r="L122" t="str">
            <v xml:space="preserve">     </v>
          </cell>
          <cell r="M122" t="str">
            <v xml:space="preserve">    </v>
          </cell>
          <cell r="N122" t="str">
            <v xml:space="preserve">     </v>
          </cell>
          <cell r="O122" t="str">
            <v xml:space="preserve">    </v>
          </cell>
          <cell r="P122" t="str">
            <v xml:space="preserve">     </v>
          </cell>
          <cell r="Q122" t="str">
            <v xml:space="preserve">    </v>
          </cell>
          <cell r="R122">
            <v>2.2200000000000002</v>
          </cell>
          <cell r="S122">
            <v>4</v>
          </cell>
          <cell r="T122">
            <v>2.99</v>
          </cell>
          <cell r="U122">
            <v>8</v>
          </cell>
          <cell r="V122">
            <v>2.83</v>
          </cell>
          <cell r="W122">
            <v>6</v>
          </cell>
          <cell r="X122">
            <v>15.62</v>
          </cell>
          <cell r="Y122">
            <v>2</v>
          </cell>
          <cell r="Z122">
            <v>50460</v>
          </cell>
          <cell r="AA122" t="str">
            <v xml:space="preserve">      </v>
          </cell>
          <cell r="AB122">
            <v>2055</v>
          </cell>
          <cell r="AC122">
            <v>314</v>
          </cell>
          <cell r="AD122">
            <v>1741</v>
          </cell>
          <cell r="AE122">
            <v>301989</v>
          </cell>
          <cell r="AF122">
            <v>7.88</v>
          </cell>
          <cell r="AG122">
            <v>7.88</v>
          </cell>
          <cell r="AH122" t="str">
            <v>MI PROY.SANT.SOSTEN.2035</v>
          </cell>
          <cell r="AI122" t="str">
            <v xml:space="preserve">SANTANDER             </v>
          </cell>
          <cell r="AJ122" t="str">
            <v xml:space="preserve">SANTANDER PENSIONES             </v>
          </cell>
          <cell r="AK122">
            <v>8010022</v>
          </cell>
          <cell r="AL122">
            <v>7050080</v>
          </cell>
          <cell r="AM122">
            <v>758</v>
          </cell>
        </row>
        <row r="123">
          <cell r="F123">
            <v>120</v>
          </cell>
          <cell r="G123">
            <v>4897</v>
          </cell>
          <cell r="H123" t="str">
            <v xml:space="preserve">CASER MASXNADA RFM              </v>
          </cell>
          <cell r="I123">
            <v>12.4969</v>
          </cell>
          <cell r="J123" t="str">
            <v xml:space="preserve">     </v>
          </cell>
          <cell r="K123" t="str">
            <v xml:space="preserve">    </v>
          </cell>
          <cell r="L123" t="str">
            <v xml:space="preserve">     </v>
          </cell>
          <cell r="M123" t="str">
            <v xml:space="preserve">    </v>
          </cell>
          <cell r="N123" t="str">
            <v xml:space="preserve">     </v>
          </cell>
          <cell r="O123" t="str">
            <v xml:space="preserve">    </v>
          </cell>
          <cell r="P123" t="str">
            <v xml:space="preserve">     </v>
          </cell>
          <cell r="Q123" t="str">
            <v xml:space="preserve">    </v>
          </cell>
          <cell r="R123">
            <v>2.02</v>
          </cell>
          <cell r="S123">
            <v>8</v>
          </cell>
          <cell r="T123">
            <v>1.77</v>
          </cell>
          <cell r="U123">
            <v>35</v>
          </cell>
          <cell r="V123">
            <v>1.44</v>
          </cell>
          <cell r="W123">
            <v>25</v>
          </cell>
          <cell r="X123">
            <v>6.96</v>
          </cell>
          <cell r="Y123">
            <v>50</v>
          </cell>
          <cell r="Z123">
            <v>124</v>
          </cell>
          <cell r="AA123">
            <v>4</v>
          </cell>
          <cell r="AB123">
            <v>3</v>
          </cell>
          <cell r="AC123" t="str">
            <v xml:space="preserve">      </v>
          </cell>
          <cell r="AD123">
            <v>3</v>
          </cell>
          <cell r="AE123">
            <v>833</v>
          </cell>
          <cell r="AF123">
            <v>1.65</v>
          </cell>
          <cell r="AG123">
            <v>1.65</v>
          </cell>
          <cell r="AH123" t="str">
            <v xml:space="preserve">AHORROPENSION UNO       </v>
          </cell>
          <cell r="AI123" t="str">
            <v xml:space="preserve">GRUPO CASER           </v>
          </cell>
          <cell r="AJ123" t="str">
            <v xml:space="preserve">CASER PENSIONES                 </v>
          </cell>
          <cell r="AK123">
            <v>8020070</v>
          </cell>
          <cell r="AL123">
            <v>7050219</v>
          </cell>
          <cell r="AM123">
            <v>5</v>
          </cell>
        </row>
        <row r="124">
          <cell r="F124">
            <v>121</v>
          </cell>
          <cell r="G124">
            <v>4842</v>
          </cell>
          <cell r="H124" t="str">
            <v xml:space="preserve">CASER MASxNADA RESPONSAB.       </v>
          </cell>
          <cell r="I124">
            <v>7.7225000000000001</v>
          </cell>
          <cell r="J124" t="str">
            <v xml:space="preserve">     </v>
          </cell>
          <cell r="K124" t="str">
            <v xml:space="preserve">    </v>
          </cell>
          <cell r="L124" t="str">
            <v xml:space="preserve">     </v>
          </cell>
          <cell r="M124" t="str">
            <v xml:space="preserve">    </v>
          </cell>
          <cell r="N124" t="str">
            <v xml:space="preserve">     </v>
          </cell>
          <cell r="O124" t="str">
            <v xml:space="preserve">    </v>
          </cell>
          <cell r="P124" t="str">
            <v xml:space="preserve">     </v>
          </cell>
          <cell r="Q124" t="str">
            <v xml:space="preserve">    </v>
          </cell>
          <cell r="R124">
            <v>1.64</v>
          </cell>
          <cell r="S124">
            <v>17</v>
          </cell>
          <cell r="T124">
            <v>1.63</v>
          </cell>
          <cell r="U124">
            <v>39</v>
          </cell>
          <cell r="V124">
            <v>1.17</v>
          </cell>
          <cell r="W124">
            <v>41</v>
          </cell>
          <cell r="X124">
            <v>6.37</v>
          </cell>
          <cell r="Y124">
            <v>81</v>
          </cell>
          <cell r="Z124">
            <v>12</v>
          </cell>
          <cell r="AA124">
            <v>6</v>
          </cell>
          <cell r="AB124" t="str">
            <v xml:space="preserve">      </v>
          </cell>
          <cell r="AC124">
            <v>13</v>
          </cell>
          <cell r="AD124">
            <v>-13</v>
          </cell>
          <cell r="AE124">
            <v>1081</v>
          </cell>
          <cell r="AF124">
            <v>0.6</v>
          </cell>
          <cell r="AG124">
            <v>0.6</v>
          </cell>
          <cell r="AH124" t="str">
            <v xml:space="preserve">AHORROPENSION 33        </v>
          </cell>
          <cell r="AI124" t="str">
            <v xml:space="preserve">GRUPO CASER           </v>
          </cell>
          <cell r="AJ124" t="str">
            <v xml:space="preserve">CASER PENSIONES                 </v>
          </cell>
          <cell r="AK124">
            <v>8020070</v>
          </cell>
          <cell r="AL124">
            <v>7050219</v>
          </cell>
          <cell r="AM124">
            <v>1322</v>
          </cell>
        </row>
        <row r="125">
          <cell r="F125">
            <v>122</v>
          </cell>
          <cell r="G125">
            <v>4457</v>
          </cell>
          <cell r="H125" t="str">
            <v xml:space="preserve">MAPFRE CAPITAL RESPONSABLE      </v>
          </cell>
          <cell r="I125">
            <v>8.9413</v>
          </cell>
          <cell r="J125" t="str">
            <v xml:space="preserve">     </v>
          </cell>
          <cell r="K125" t="str">
            <v xml:space="preserve">    </v>
          </cell>
          <cell r="L125" t="str">
            <v xml:space="preserve">     </v>
          </cell>
          <cell r="M125" t="str">
            <v xml:space="preserve">    </v>
          </cell>
          <cell r="N125" t="str">
            <v xml:space="preserve">     </v>
          </cell>
          <cell r="O125" t="str">
            <v xml:space="preserve">    </v>
          </cell>
          <cell r="P125" t="str">
            <v xml:space="preserve">     </v>
          </cell>
          <cell r="Q125" t="str">
            <v xml:space="preserve">    </v>
          </cell>
          <cell r="R125">
            <v>1.55</v>
          </cell>
          <cell r="S125">
            <v>20</v>
          </cell>
          <cell r="T125">
            <v>1.93</v>
          </cell>
          <cell r="U125">
            <v>32</v>
          </cell>
          <cell r="V125">
            <v>1.24</v>
          </cell>
          <cell r="W125">
            <v>37</v>
          </cell>
          <cell r="X125">
            <v>5.61</v>
          </cell>
          <cell r="Y125">
            <v>124</v>
          </cell>
          <cell r="Z125">
            <v>40945</v>
          </cell>
          <cell r="AA125">
            <v>391</v>
          </cell>
          <cell r="AB125">
            <v>458</v>
          </cell>
          <cell r="AC125">
            <v>1914</v>
          </cell>
          <cell r="AD125">
            <v>-1456</v>
          </cell>
          <cell r="AE125">
            <v>181029</v>
          </cell>
          <cell r="AF125">
            <v>0.73</v>
          </cell>
          <cell r="AG125">
            <v>0.73</v>
          </cell>
          <cell r="AH125" t="str">
            <v xml:space="preserve">MAPFRE CAPIT.RESPONS.   </v>
          </cell>
          <cell r="AI125" t="str">
            <v xml:space="preserve">MAPFRE                </v>
          </cell>
          <cell r="AJ125" t="str">
            <v xml:space="preserve">MAPFRE VIDA PENSIONES           </v>
          </cell>
          <cell r="AK125">
            <v>8050269</v>
          </cell>
          <cell r="AL125">
            <v>7050121</v>
          </cell>
          <cell r="AM125">
            <v>1627</v>
          </cell>
        </row>
        <row r="126">
          <cell r="F126">
            <v>123</v>
          </cell>
          <cell r="G126">
            <v>4821</v>
          </cell>
          <cell r="H126" t="str">
            <v xml:space="preserve">BURGOS AFIANZA                  </v>
          </cell>
          <cell r="I126">
            <v>12.228999999999999</v>
          </cell>
          <cell r="J126" t="str">
            <v xml:space="preserve">     </v>
          </cell>
          <cell r="K126" t="str">
            <v xml:space="preserve">    </v>
          </cell>
          <cell r="L126" t="str">
            <v xml:space="preserve">     </v>
          </cell>
          <cell r="M126" t="str">
            <v xml:space="preserve">    </v>
          </cell>
          <cell r="N126" t="str">
            <v xml:space="preserve">     </v>
          </cell>
          <cell r="O126" t="str">
            <v xml:space="preserve">    </v>
          </cell>
          <cell r="P126" t="str">
            <v xml:space="preserve">     </v>
          </cell>
          <cell r="Q126" t="str">
            <v xml:space="preserve">    </v>
          </cell>
          <cell r="R126">
            <v>1.54</v>
          </cell>
          <cell r="S126">
            <v>23</v>
          </cell>
          <cell r="T126">
            <v>1.25</v>
          </cell>
          <cell r="U126">
            <v>73</v>
          </cell>
          <cell r="V126">
            <v>0.93</v>
          </cell>
          <cell r="W126">
            <v>58</v>
          </cell>
          <cell r="X126">
            <v>6.42</v>
          </cell>
          <cell r="Y126">
            <v>71</v>
          </cell>
          <cell r="Z126">
            <v>96</v>
          </cell>
          <cell r="AA126">
            <v>1</v>
          </cell>
          <cell r="AB126">
            <v>3</v>
          </cell>
          <cell r="AC126">
            <v>1</v>
          </cell>
          <cell r="AD126">
            <v>2</v>
          </cell>
          <cell r="AE126">
            <v>529</v>
          </cell>
          <cell r="AF126">
            <v>2.78</v>
          </cell>
          <cell r="AG126">
            <v>2.78</v>
          </cell>
          <cell r="AH126" t="str">
            <v xml:space="preserve">AHORROPENSION UNO       </v>
          </cell>
          <cell r="AI126" t="str">
            <v xml:space="preserve">GRUPO CASER           </v>
          </cell>
          <cell r="AJ126" t="str">
            <v xml:space="preserve">CASER PENSIONES                 </v>
          </cell>
          <cell r="AK126">
            <v>8020070</v>
          </cell>
          <cell r="AL126">
            <v>7050219</v>
          </cell>
          <cell r="AM126">
            <v>5</v>
          </cell>
        </row>
        <row r="127">
          <cell r="F127">
            <v>124</v>
          </cell>
          <cell r="G127">
            <v>4750</v>
          </cell>
          <cell r="H127" t="str">
            <v xml:space="preserve">PELAYO VIDA PLAN ESTABLE        </v>
          </cell>
          <cell r="I127">
            <v>13.230499999999999</v>
          </cell>
          <cell r="J127" t="str">
            <v xml:space="preserve">     </v>
          </cell>
          <cell r="K127" t="str">
            <v xml:space="preserve">    </v>
          </cell>
          <cell r="L127" t="str">
            <v xml:space="preserve">     </v>
          </cell>
          <cell r="M127" t="str">
            <v xml:space="preserve">    </v>
          </cell>
          <cell r="N127" t="str">
            <v xml:space="preserve">     </v>
          </cell>
          <cell r="O127" t="str">
            <v xml:space="preserve">    </v>
          </cell>
          <cell r="P127" t="str">
            <v xml:space="preserve">     </v>
          </cell>
          <cell r="Q127" t="str">
            <v xml:space="preserve">    </v>
          </cell>
          <cell r="R127">
            <v>1.53</v>
          </cell>
          <cell r="S127">
            <v>24</v>
          </cell>
          <cell r="T127">
            <v>1.1000000000000001</v>
          </cell>
          <cell r="U127">
            <v>91</v>
          </cell>
          <cell r="V127">
            <v>1.32</v>
          </cell>
          <cell r="W127">
            <v>31</v>
          </cell>
          <cell r="X127">
            <v>6.65</v>
          </cell>
          <cell r="Y127">
            <v>59</v>
          </cell>
          <cell r="Z127">
            <v>259</v>
          </cell>
          <cell r="AA127">
            <v>18</v>
          </cell>
          <cell r="AB127">
            <v>23</v>
          </cell>
          <cell r="AC127">
            <v>29</v>
          </cell>
          <cell r="AD127">
            <v>-6</v>
          </cell>
          <cell r="AE127">
            <v>2189</v>
          </cell>
          <cell r="AF127">
            <v>2.29</v>
          </cell>
          <cell r="AG127">
            <v>2.29</v>
          </cell>
          <cell r="AH127" t="str">
            <v xml:space="preserve">SANTALUCIA FONDOMIXTO   </v>
          </cell>
          <cell r="AI127" t="str">
            <v xml:space="preserve">SANTALUCIA            </v>
          </cell>
          <cell r="AJ127" t="str">
            <v xml:space="preserve">SANTA LUCIA SA SEG Y REA        </v>
          </cell>
          <cell r="AK127">
            <v>8050252</v>
          </cell>
          <cell r="AL127">
            <v>7050240</v>
          </cell>
          <cell r="AM127">
            <v>141</v>
          </cell>
        </row>
        <row r="128">
          <cell r="F128">
            <v>125</v>
          </cell>
          <cell r="G128">
            <v>4636</v>
          </cell>
          <cell r="H128" t="str">
            <v xml:space="preserve">VALUE TREE DEFENSIVO            </v>
          </cell>
          <cell r="I128">
            <v>12.6206</v>
          </cell>
          <cell r="J128" t="str">
            <v xml:space="preserve">     </v>
          </cell>
          <cell r="K128" t="str">
            <v xml:space="preserve">    </v>
          </cell>
          <cell r="L128" t="str">
            <v xml:space="preserve">     </v>
          </cell>
          <cell r="M128" t="str">
            <v xml:space="preserve">    </v>
          </cell>
          <cell r="N128" t="str">
            <v xml:space="preserve">     </v>
          </cell>
          <cell r="O128" t="str">
            <v xml:space="preserve">    </v>
          </cell>
          <cell r="P128" t="str">
            <v xml:space="preserve">     </v>
          </cell>
          <cell r="Q128" t="str">
            <v xml:space="preserve">    </v>
          </cell>
          <cell r="R128">
            <v>1.48</v>
          </cell>
          <cell r="S128">
            <v>32</v>
          </cell>
          <cell r="T128">
            <v>2.1800000000000002</v>
          </cell>
          <cell r="U128">
            <v>25</v>
          </cell>
          <cell r="V128">
            <v>0.45</v>
          </cell>
          <cell r="W128">
            <v>87</v>
          </cell>
          <cell r="X128">
            <v>8.93</v>
          </cell>
          <cell r="Y128">
            <v>8</v>
          </cell>
          <cell r="Z128">
            <v>49</v>
          </cell>
          <cell r="AA128">
            <v>6</v>
          </cell>
          <cell r="AB128">
            <v>3</v>
          </cell>
          <cell r="AC128">
            <v>6</v>
          </cell>
          <cell r="AD128">
            <v>-3</v>
          </cell>
          <cell r="AE128">
            <v>2669</v>
          </cell>
          <cell r="AF128">
            <v>3.6</v>
          </cell>
          <cell r="AG128">
            <v>3.6</v>
          </cell>
          <cell r="AH128" t="str">
            <v xml:space="preserve">TREA AHORRO 1           </v>
          </cell>
          <cell r="AI128" t="str">
            <v xml:space="preserve">TR3A AM               </v>
          </cell>
          <cell r="AJ128" t="str">
            <v xml:space="preserve">TREA PENSIONES                  </v>
          </cell>
          <cell r="AK128">
            <v>8040304</v>
          </cell>
          <cell r="AL128">
            <v>7050202</v>
          </cell>
          <cell r="AM128">
            <v>1099</v>
          </cell>
        </row>
        <row r="129">
          <cell r="F129">
            <v>126</v>
          </cell>
          <cell r="G129">
            <v>4546</v>
          </cell>
          <cell r="H129" t="str">
            <v xml:space="preserve">MI PROY.SANT.SOSTEN.2030        </v>
          </cell>
          <cell r="I129">
            <v>1.1991000000000001</v>
          </cell>
          <cell r="J129" t="str">
            <v xml:space="preserve">     </v>
          </cell>
          <cell r="K129" t="str">
            <v xml:space="preserve">    </v>
          </cell>
          <cell r="L129" t="str">
            <v xml:space="preserve">     </v>
          </cell>
          <cell r="M129" t="str">
            <v xml:space="preserve">    </v>
          </cell>
          <cell r="N129" t="str">
            <v xml:space="preserve">     </v>
          </cell>
          <cell r="O129" t="str">
            <v xml:space="preserve">    </v>
          </cell>
          <cell r="P129" t="str">
            <v xml:space="preserve">     </v>
          </cell>
          <cell r="Q129" t="str">
            <v xml:space="preserve">    </v>
          </cell>
          <cell r="R129">
            <v>1.08</v>
          </cell>
          <cell r="S129">
            <v>54</v>
          </cell>
          <cell r="T129">
            <v>1.22</v>
          </cell>
          <cell r="U129">
            <v>81</v>
          </cell>
          <cell r="V129">
            <v>1</v>
          </cell>
          <cell r="W129">
            <v>53</v>
          </cell>
          <cell r="X129">
            <v>12.59</v>
          </cell>
          <cell r="Y129">
            <v>4</v>
          </cell>
          <cell r="Z129">
            <v>53789</v>
          </cell>
          <cell r="AA129" t="str">
            <v xml:space="preserve">      </v>
          </cell>
          <cell r="AB129">
            <v>2399</v>
          </cell>
          <cell r="AC129">
            <v>649</v>
          </cell>
          <cell r="AD129">
            <v>1750</v>
          </cell>
          <cell r="AE129">
            <v>413267</v>
          </cell>
          <cell r="AF129">
            <v>5.62</v>
          </cell>
          <cell r="AG129">
            <v>5.62</v>
          </cell>
          <cell r="AH129" t="str">
            <v>MI PROY.SANT.SOSTEN.2030</v>
          </cell>
          <cell r="AI129" t="str">
            <v xml:space="preserve">SANTANDER             </v>
          </cell>
          <cell r="AJ129" t="str">
            <v xml:space="preserve">SANTANDER PENSIONES             </v>
          </cell>
          <cell r="AK129">
            <v>8010022</v>
          </cell>
          <cell r="AL129">
            <v>7050080</v>
          </cell>
          <cell r="AM129">
            <v>1214</v>
          </cell>
        </row>
        <row r="130">
          <cell r="F130">
            <v>127</v>
          </cell>
          <cell r="G130">
            <v>4574</v>
          </cell>
          <cell r="H130" t="str">
            <v xml:space="preserve">MI PLAN MODERADO                </v>
          </cell>
          <cell r="I130">
            <v>1.3627</v>
          </cell>
          <cell r="J130" t="str">
            <v xml:space="preserve">     </v>
          </cell>
          <cell r="K130" t="str">
            <v xml:space="preserve">    </v>
          </cell>
          <cell r="L130" t="str">
            <v xml:space="preserve">     </v>
          </cell>
          <cell r="M130" t="str">
            <v xml:space="preserve">    </v>
          </cell>
          <cell r="N130" t="str">
            <v xml:space="preserve">     </v>
          </cell>
          <cell r="O130" t="str">
            <v xml:space="preserve">    </v>
          </cell>
          <cell r="P130" t="str">
            <v xml:space="preserve">     </v>
          </cell>
          <cell r="Q130" t="str">
            <v xml:space="preserve">    </v>
          </cell>
          <cell r="R130">
            <v>1.04</v>
          </cell>
          <cell r="S130">
            <v>57</v>
          </cell>
          <cell r="T130">
            <v>1.1200000000000001</v>
          </cell>
          <cell r="U130">
            <v>89</v>
          </cell>
          <cell r="V130">
            <v>0.21</v>
          </cell>
          <cell r="W130">
            <v>104</v>
          </cell>
          <cell r="X130">
            <v>7.31</v>
          </cell>
          <cell r="Y130">
            <v>42</v>
          </cell>
          <cell r="Z130">
            <v>305761</v>
          </cell>
          <cell r="AA130" t="str">
            <v xml:space="preserve">      </v>
          </cell>
          <cell r="AB130">
            <v>9771</v>
          </cell>
          <cell r="AC130">
            <v>22242</v>
          </cell>
          <cell r="AD130">
            <v>-12471</v>
          </cell>
          <cell r="AE130">
            <v>2451253</v>
          </cell>
          <cell r="AF130">
            <v>0.81</v>
          </cell>
          <cell r="AG130">
            <v>0.81</v>
          </cell>
          <cell r="AH130" t="str">
            <v xml:space="preserve">SANT.PERFIL MODERADO    </v>
          </cell>
          <cell r="AI130" t="str">
            <v xml:space="preserve">SANTANDER             </v>
          </cell>
          <cell r="AJ130" t="str">
            <v xml:space="preserve">SANTANDER PENSIONES             </v>
          </cell>
          <cell r="AK130">
            <v>8010022</v>
          </cell>
          <cell r="AL130">
            <v>7050080</v>
          </cell>
          <cell r="AM130">
            <v>1421</v>
          </cell>
        </row>
        <row r="131">
          <cell r="F131">
            <v>128</v>
          </cell>
          <cell r="G131">
            <v>4360</v>
          </cell>
          <cell r="H131" t="str">
            <v xml:space="preserve">PC AGRARI CASTELLA I LLEO       </v>
          </cell>
          <cell r="I131">
            <v>11.9442</v>
          </cell>
          <cell r="J131" t="str">
            <v xml:space="preserve">     </v>
          </cell>
          <cell r="K131" t="str">
            <v xml:space="preserve">    </v>
          </cell>
          <cell r="L131" t="str">
            <v xml:space="preserve">     </v>
          </cell>
          <cell r="M131" t="str">
            <v xml:space="preserve">    </v>
          </cell>
          <cell r="N131" t="str">
            <v xml:space="preserve">     </v>
          </cell>
          <cell r="O131" t="str">
            <v xml:space="preserve">    </v>
          </cell>
          <cell r="P131" t="str">
            <v xml:space="preserve">     </v>
          </cell>
          <cell r="Q131" t="str">
            <v xml:space="preserve">    </v>
          </cell>
          <cell r="R131">
            <v>0.99</v>
          </cell>
          <cell r="S131">
            <v>63</v>
          </cell>
          <cell r="T131">
            <v>0.81</v>
          </cell>
          <cell r="U131">
            <v>103</v>
          </cell>
          <cell r="V131">
            <v>-0.52</v>
          </cell>
          <cell r="W131">
            <v>144</v>
          </cell>
          <cell r="X131">
            <v>6.21</v>
          </cell>
          <cell r="Y131">
            <v>102</v>
          </cell>
          <cell r="Z131">
            <v>142</v>
          </cell>
          <cell r="AA131">
            <v>32</v>
          </cell>
          <cell r="AB131">
            <v>3</v>
          </cell>
          <cell r="AC131">
            <v>17</v>
          </cell>
          <cell r="AD131">
            <v>-14</v>
          </cell>
          <cell r="AE131">
            <v>1314</v>
          </cell>
          <cell r="AF131">
            <v>1.18</v>
          </cell>
          <cell r="AG131">
            <v>1.18</v>
          </cell>
          <cell r="AH131" t="str">
            <v xml:space="preserve">PENSIONS CAIXA 8        </v>
          </cell>
          <cell r="AI131" t="str">
            <v xml:space="preserve">CAIXABANK             </v>
          </cell>
          <cell r="AJ131" t="str">
            <v xml:space="preserve">VIDACAIXA                       </v>
          </cell>
          <cell r="AK131">
            <v>8010091</v>
          </cell>
          <cell r="AL131">
            <v>7050021</v>
          </cell>
          <cell r="AM131">
            <v>448</v>
          </cell>
        </row>
        <row r="132">
          <cell r="F132">
            <v>129</v>
          </cell>
          <cell r="G132">
            <v>4774</v>
          </cell>
          <cell r="H132" t="str">
            <v xml:space="preserve">BS PENTAPENSION EMPLEADO        </v>
          </cell>
          <cell r="I132">
            <v>11.386900000000001</v>
          </cell>
          <cell r="J132" t="str">
            <v xml:space="preserve">     </v>
          </cell>
          <cell r="K132" t="str">
            <v xml:space="preserve">    </v>
          </cell>
          <cell r="L132" t="str">
            <v xml:space="preserve">     </v>
          </cell>
          <cell r="M132" t="str">
            <v xml:space="preserve">    </v>
          </cell>
          <cell r="N132" t="str">
            <v xml:space="preserve">     </v>
          </cell>
          <cell r="O132" t="str">
            <v xml:space="preserve">    </v>
          </cell>
          <cell r="P132" t="str">
            <v xml:space="preserve">     </v>
          </cell>
          <cell r="Q132" t="str">
            <v xml:space="preserve">    </v>
          </cell>
          <cell r="R132">
            <v>0.98</v>
          </cell>
          <cell r="S132">
            <v>64</v>
          </cell>
          <cell r="T132">
            <v>1.45</v>
          </cell>
          <cell r="U132">
            <v>60</v>
          </cell>
          <cell r="V132">
            <v>0.66</v>
          </cell>
          <cell r="W132">
            <v>79</v>
          </cell>
          <cell r="X132">
            <v>4.6100000000000003</v>
          </cell>
          <cell r="Y132">
            <v>151</v>
          </cell>
          <cell r="Z132">
            <v>463</v>
          </cell>
          <cell r="AA132">
            <v>40</v>
          </cell>
          <cell r="AB132">
            <v>26</v>
          </cell>
          <cell r="AC132">
            <v>10</v>
          </cell>
          <cell r="AD132">
            <v>16</v>
          </cell>
          <cell r="AE132">
            <v>5316</v>
          </cell>
          <cell r="AF132">
            <v>2.35</v>
          </cell>
          <cell r="AG132">
            <v>2.35</v>
          </cell>
          <cell r="AH132" t="str">
            <v xml:space="preserve">BANSABADELL 5           </v>
          </cell>
          <cell r="AI132" t="str">
            <v xml:space="preserve">BANCO SABADELL        </v>
          </cell>
          <cell r="AJ132" t="str">
            <v xml:space="preserve">BANSABADELL PENSIONES           </v>
          </cell>
          <cell r="AK132">
            <v>8010021</v>
          </cell>
          <cell r="AL132">
            <v>7050085</v>
          </cell>
          <cell r="AM132">
            <v>357</v>
          </cell>
        </row>
        <row r="133">
          <cell r="F133">
            <v>130</v>
          </cell>
          <cell r="G133">
            <v>4551</v>
          </cell>
          <cell r="H133" t="str">
            <v xml:space="preserve">SECI SELECCION GESTORAS         </v>
          </cell>
          <cell r="I133">
            <v>7.3939000000000004</v>
          </cell>
          <cell r="J133" t="str">
            <v xml:space="preserve">     </v>
          </cell>
          <cell r="K133" t="str">
            <v xml:space="preserve">    </v>
          </cell>
          <cell r="L133" t="str">
            <v xml:space="preserve">     </v>
          </cell>
          <cell r="M133" t="str">
            <v xml:space="preserve">    </v>
          </cell>
          <cell r="N133" t="str">
            <v xml:space="preserve">     </v>
          </cell>
          <cell r="O133" t="str">
            <v xml:space="preserve">    </v>
          </cell>
          <cell r="P133" t="str">
            <v xml:space="preserve">     </v>
          </cell>
          <cell r="Q133" t="str">
            <v xml:space="preserve">    </v>
          </cell>
          <cell r="R133">
            <v>0.94</v>
          </cell>
          <cell r="S133">
            <v>67</v>
          </cell>
          <cell r="T133">
            <v>1.19</v>
          </cell>
          <cell r="U133">
            <v>85</v>
          </cell>
          <cell r="V133">
            <v>1.31</v>
          </cell>
          <cell r="W133">
            <v>34</v>
          </cell>
          <cell r="X133">
            <v>7.35</v>
          </cell>
          <cell r="Y133">
            <v>40</v>
          </cell>
          <cell r="Z133">
            <v>268</v>
          </cell>
          <cell r="AA133">
            <v>52</v>
          </cell>
          <cell r="AB133" t="str">
            <v xml:space="preserve">      </v>
          </cell>
          <cell r="AC133">
            <v>27</v>
          </cell>
          <cell r="AD133">
            <v>-27</v>
          </cell>
          <cell r="AE133">
            <v>8085</v>
          </cell>
          <cell r="AF133">
            <v>0.32</v>
          </cell>
          <cell r="AG133">
            <v>0.32</v>
          </cell>
          <cell r="AH133" t="str">
            <v xml:space="preserve">S.E.C.I. SELECCION      </v>
          </cell>
          <cell r="AI133" t="str">
            <v xml:space="preserve">MUTUA MADRILEÑA       </v>
          </cell>
          <cell r="AJ133" t="str">
            <v xml:space="preserve">MUTUACTIVOS PENSIONES           </v>
          </cell>
          <cell r="AK133">
            <v>8050272</v>
          </cell>
          <cell r="AL133">
            <v>7050135</v>
          </cell>
          <cell r="AM133">
            <v>1687</v>
          </cell>
        </row>
        <row r="134">
          <cell r="F134">
            <v>131</v>
          </cell>
          <cell r="G134">
            <v>4488</v>
          </cell>
          <cell r="H134" t="str">
            <v xml:space="preserve">EDM PENSIONES RF                </v>
          </cell>
          <cell r="I134">
            <v>73.046400000000006</v>
          </cell>
          <cell r="J134" t="str">
            <v xml:space="preserve">     </v>
          </cell>
          <cell r="K134" t="str">
            <v xml:space="preserve">    </v>
          </cell>
          <cell r="L134" t="str">
            <v xml:space="preserve">     </v>
          </cell>
          <cell r="M134" t="str">
            <v xml:space="preserve">    </v>
          </cell>
          <cell r="N134" t="str">
            <v xml:space="preserve">     </v>
          </cell>
          <cell r="O134" t="str">
            <v xml:space="preserve">    </v>
          </cell>
          <cell r="P134" t="str">
            <v xml:space="preserve">     </v>
          </cell>
          <cell r="Q134" t="str">
            <v xml:space="preserve">    </v>
          </cell>
          <cell r="R134">
            <v>0.82</v>
          </cell>
          <cell r="S134">
            <v>72</v>
          </cell>
          <cell r="T134">
            <v>-0.15</v>
          </cell>
          <cell r="U134">
            <v>155</v>
          </cell>
          <cell r="V134">
            <v>-0.71</v>
          </cell>
          <cell r="W134">
            <v>150</v>
          </cell>
          <cell r="X134">
            <v>3.41</v>
          </cell>
          <cell r="Y134">
            <v>185</v>
          </cell>
          <cell r="Z134">
            <v>80</v>
          </cell>
          <cell r="AA134">
            <v>16</v>
          </cell>
          <cell r="AB134">
            <v>1</v>
          </cell>
          <cell r="AC134">
            <v>29</v>
          </cell>
          <cell r="AD134">
            <v>-28</v>
          </cell>
          <cell r="AE134">
            <v>4936</v>
          </cell>
          <cell r="AF134">
            <v>-2.4500000000000002</v>
          </cell>
          <cell r="AG134">
            <v>-2.4500000000000002</v>
          </cell>
          <cell r="AH134" t="str">
            <v>FONDOMUTUA PENSIONES UNO</v>
          </cell>
          <cell r="AI134" t="str">
            <v xml:space="preserve">MUTUA MADRILEÑA       </v>
          </cell>
          <cell r="AJ134" t="str">
            <v xml:space="preserve">MUTUACTIVOS PENSIONES           </v>
          </cell>
          <cell r="AK134">
            <v>8050272</v>
          </cell>
          <cell r="AL134">
            <v>7050135</v>
          </cell>
          <cell r="AM134">
            <v>2154</v>
          </cell>
        </row>
        <row r="135">
          <cell r="F135">
            <v>132</v>
          </cell>
          <cell r="G135">
            <v>683</v>
          </cell>
          <cell r="H135" t="str">
            <v xml:space="preserve">EMPLEADOS DB                    </v>
          </cell>
          <cell r="I135">
            <v>25.141100000000002</v>
          </cell>
          <cell r="J135" t="str">
            <v xml:space="preserve">     </v>
          </cell>
          <cell r="K135" t="str">
            <v xml:space="preserve">    </v>
          </cell>
          <cell r="L135" t="str">
            <v xml:space="preserve">     </v>
          </cell>
          <cell r="M135" t="str">
            <v xml:space="preserve">    </v>
          </cell>
          <cell r="N135" t="str">
            <v xml:space="preserve">     </v>
          </cell>
          <cell r="O135" t="str">
            <v xml:space="preserve">    </v>
          </cell>
          <cell r="P135" t="str">
            <v xml:space="preserve">     </v>
          </cell>
          <cell r="Q135" t="str">
            <v xml:space="preserve">    </v>
          </cell>
          <cell r="R135">
            <v>0.53</v>
          </cell>
          <cell r="S135">
            <v>94</v>
          </cell>
          <cell r="T135">
            <v>-0.28999999999999998</v>
          </cell>
          <cell r="U135">
            <v>159</v>
          </cell>
          <cell r="V135">
            <v>-1.42</v>
          </cell>
          <cell r="W135">
            <v>174</v>
          </cell>
          <cell r="X135">
            <v>4</v>
          </cell>
          <cell r="Y135">
            <v>166</v>
          </cell>
          <cell r="Z135">
            <v>176</v>
          </cell>
          <cell r="AA135">
            <v>6</v>
          </cell>
          <cell r="AB135">
            <v>3</v>
          </cell>
          <cell r="AC135">
            <v>57</v>
          </cell>
          <cell r="AD135">
            <v>-54</v>
          </cell>
          <cell r="AE135">
            <v>3351</v>
          </cell>
          <cell r="AF135">
            <v>-0.53</v>
          </cell>
          <cell r="AG135">
            <v>-0.53</v>
          </cell>
          <cell r="AH135" t="str">
            <v xml:space="preserve">DB PREVISION 17         </v>
          </cell>
          <cell r="AI135" t="str">
            <v xml:space="preserve">DEUTSCHE/ZURICH       </v>
          </cell>
          <cell r="AJ135" t="str">
            <v xml:space="preserve">DEUTSCHE ZURICH PENS.           </v>
          </cell>
          <cell r="AK135">
            <v>8010028</v>
          </cell>
          <cell r="AL135">
            <v>7050158</v>
          </cell>
          <cell r="AM135">
            <v>997</v>
          </cell>
        </row>
        <row r="136">
          <cell r="F136">
            <v>133</v>
          </cell>
          <cell r="G136">
            <v>4529</v>
          </cell>
          <cell r="H136" t="str">
            <v xml:space="preserve">ATL CAPITAL CONSERVADOR         </v>
          </cell>
          <cell r="I136">
            <v>70.185599999999994</v>
          </cell>
          <cell r="J136" t="str">
            <v xml:space="preserve">     </v>
          </cell>
          <cell r="K136" t="str">
            <v xml:space="preserve">    </v>
          </cell>
          <cell r="L136" t="str">
            <v xml:space="preserve">     </v>
          </cell>
          <cell r="M136" t="str">
            <v xml:space="preserve">    </v>
          </cell>
          <cell r="N136" t="str">
            <v xml:space="preserve">     </v>
          </cell>
          <cell r="O136" t="str">
            <v xml:space="preserve">    </v>
          </cell>
          <cell r="P136" t="str">
            <v xml:space="preserve">     </v>
          </cell>
          <cell r="Q136" t="str">
            <v xml:space="preserve">    </v>
          </cell>
          <cell r="R136">
            <v>0.43</v>
          </cell>
          <cell r="S136">
            <v>100</v>
          </cell>
          <cell r="T136">
            <v>3.98</v>
          </cell>
          <cell r="U136">
            <v>3</v>
          </cell>
          <cell r="V136">
            <v>4.2</v>
          </cell>
          <cell r="W136">
            <v>2</v>
          </cell>
          <cell r="X136">
            <v>7.16</v>
          </cell>
          <cell r="Y136">
            <v>44</v>
          </cell>
          <cell r="Z136">
            <v>30</v>
          </cell>
          <cell r="AA136">
            <v>2</v>
          </cell>
          <cell r="AB136" t="str">
            <v xml:space="preserve">      </v>
          </cell>
          <cell r="AC136" t="str">
            <v xml:space="preserve">      </v>
          </cell>
          <cell r="AD136" t="str">
            <v xml:space="preserve">      </v>
          </cell>
          <cell r="AE136">
            <v>827</v>
          </cell>
          <cell r="AF136">
            <v>2.44</v>
          </cell>
          <cell r="AG136">
            <v>2.44</v>
          </cell>
          <cell r="AH136" t="str">
            <v xml:space="preserve">DUNAS VALOR EQUILIBRIO  </v>
          </cell>
          <cell r="AI136" t="str">
            <v xml:space="preserve">DUNAS CAPITAL         </v>
          </cell>
          <cell r="AJ136" t="str">
            <v xml:space="preserve">DUNAS CAPITAL PENSIONES         </v>
          </cell>
          <cell r="AK136">
            <v>8050224</v>
          </cell>
          <cell r="AL136">
            <v>7050224</v>
          </cell>
          <cell r="AM136">
            <v>2100</v>
          </cell>
        </row>
        <row r="137">
          <cell r="F137">
            <v>134</v>
          </cell>
          <cell r="G137">
            <v>1085</v>
          </cell>
          <cell r="H137" t="str">
            <v xml:space="preserve">DZP-1                           </v>
          </cell>
          <cell r="I137">
            <v>24.943899999999999</v>
          </cell>
          <cell r="J137" t="str">
            <v xml:space="preserve">     </v>
          </cell>
          <cell r="K137" t="str">
            <v xml:space="preserve">    </v>
          </cell>
          <cell r="L137" t="str">
            <v xml:space="preserve">     </v>
          </cell>
          <cell r="M137" t="str">
            <v xml:space="preserve">    </v>
          </cell>
          <cell r="N137" t="str">
            <v xml:space="preserve">     </v>
          </cell>
          <cell r="O137" t="str">
            <v xml:space="preserve">    </v>
          </cell>
          <cell r="P137" t="str">
            <v xml:space="preserve">     </v>
          </cell>
          <cell r="Q137" t="str">
            <v xml:space="preserve">    </v>
          </cell>
          <cell r="R137">
            <v>0.4</v>
          </cell>
          <cell r="S137">
            <v>101</v>
          </cell>
          <cell r="T137">
            <v>-0.42</v>
          </cell>
          <cell r="U137">
            <v>165</v>
          </cell>
          <cell r="V137">
            <v>-1.54</v>
          </cell>
          <cell r="W137">
            <v>179</v>
          </cell>
          <cell r="X137">
            <v>3.87</v>
          </cell>
          <cell r="Y137">
            <v>168</v>
          </cell>
          <cell r="Z137">
            <v>832</v>
          </cell>
          <cell r="AA137">
            <v>9</v>
          </cell>
          <cell r="AB137">
            <v>50</v>
          </cell>
          <cell r="AC137">
            <v>35</v>
          </cell>
          <cell r="AD137">
            <v>15</v>
          </cell>
          <cell r="AE137">
            <v>7489</v>
          </cell>
          <cell r="AF137">
            <v>0.73</v>
          </cell>
          <cell r="AG137">
            <v>0.73</v>
          </cell>
          <cell r="AH137" t="str">
            <v xml:space="preserve">DB PREVISION 17         </v>
          </cell>
          <cell r="AI137" t="str">
            <v xml:space="preserve">DEUTSCHE/ZURICH       </v>
          </cell>
          <cell r="AJ137" t="str">
            <v xml:space="preserve">DEUTSCHE ZURICH PENS.           </v>
          </cell>
          <cell r="AK137">
            <v>8010028</v>
          </cell>
          <cell r="AL137">
            <v>7050158</v>
          </cell>
          <cell r="AM137">
            <v>997</v>
          </cell>
        </row>
        <row r="138">
          <cell r="F138">
            <v>135</v>
          </cell>
          <cell r="G138">
            <v>4734</v>
          </cell>
          <cell r="H138" t="str">
            <v xml:space="preserve">RGAMIXTO 20 II                  </v>
          </cell>
          <cell r="I138">
            <v>24.715399999999999</v>
          </cell>
          <cell r="J138" t="str">
            <v xml:space="preserve">     </v>
          </cell>
          <cell r="K138" t="str">
            <v xml:space="preserve">    </v>
          </cell>
          <cell r="L138" t="str">
            <v xml:space="preserve">     </v>
          </cell>
          <cell r="M138" t="str">
            <v xml:space="preserve">    </v>
          </cell>
          <cell r="N138" t="str">
            <v xml:space="preserve">     </v>
          </cell>
          <cell r="O138" t="str">
            <v xml:space="preserve">    </v>
          </cell>
          <cell r="P138" t="str">
            <v xml:space="preserve">     </v>
          </cell>
          <cell r="Q138" t="str">
            <v xml:space="preserve">    </v>
          </cell>
          <cell r="R138">
            <v>0.33</v>
          </cell>
          <cell r="S138">
            <v>104</v>
          </cell>
          <cell r="T138">
            <v>-0.28999999999999998</v>
          </cell>
          <cell r="U138">
            <v>160</v>
          </cell>
          <cell r="V138">
            <v>-1.1299999999999999</v>
          </cell>
          <cell r="W138">
            <v>166</v>
          </cell>
          <cell r="X138">
            <v>4.53</v>
          </cell>
          <cell r="Y138">
            <v>155</v>
          </cell>
          <cell r="Z138">
            <v>62646</v>
          </cell>
          <cell r="AA138">
            <v>5010</v>
          </cell>
          <cell r="AB138">
            <v>3616</v>
          </cell>
          <cell r="AC138">
            <v>7132</v>
          </cell>
          <cell r="AD138">
            <v>-3516</v>
          </cell>
          <cell r="AE138">
            <v>625356</v>
          </cell>
          <cell r="AF138">
            <v>0.15</v>
          </cell>
          <cell r="AG138">
            <v>0.15</v>
          </cell>
          <cell r="AH138" t="str">
            <v xml:space="preserve">RGA 31                  </v>
          </cell>
          <cell r="AI138" t="str">
            <v xml:space="preserve">CAJA RURAL            </v>
          </cell>
          <cell r="AJ138" t="str">
            <v xml:space="preserve">RGA RURAL PENSIONES             </v>
          </cell>
          <cell r="AK138">
            <v>8040294</v>
          </cell>
          <cell r="AL138">
            <v>7050131</v>
          </cell>
          <cell r="AM138">
            <v>1833</v>
          </cell>
        </row>
        <row r="139">
          <cell r="F139">
            <v>136</v>
          </cell>
          <cell r="G139">
            <v>4503</v>
          </cell>
          <cell r="H139" t="str">
            <v xml:space="preserve">STA.LUCIA PANDA PRUDENTE        </v>
          </cell>
          <cell r="I139">
            <v>69.1113</v>
          </cell>
          <cell r="J139" t="str">
            <v xml:space="preserve">     </v>
          </cell>
          <cell r="K139" t="str">
            <v xml:space="preserve">    </v>
          </cell>
          <cell r="L139" t="str">
            <v xml:space="preserve">     </v>
          </cell>
          <cell r="M139" t="str">
            <v xml:space="preserve">    </v>
          </cell>
          <cell r="N139" t="str">
            <v xml:space="preserve">     </v>
          </cell>
          <cell r="O139" t="str">
            <v xml:space="preserve">    </v>
          </cell>
          <cell r="P139" t="str">
            <v xml:space="preserve">     </v>
          </cell>
          <cell r="Q139" t="str">
            <v xml:space="preserve">    </v>
          </cell>
          <cell r="R139">
            <v>0.15</v>
          </cell>
          <cell r="S139">
            <v>112</v>
          </cell>
          <cell r="T139">
            <v>0.15</v>
          </cell>
          <cell r="U139">
            <v>135</v>
          </cell>
          <cell r="V139">
            <v>0.28999999999999998</v>
          </cell>
          <cell r="W139">
            <v>98</v>
          </cell>
          <cell r="X139">
            <v>6.94</v>
          </cell>
          <cell r="Y139">
            <v>51</v>
          </cell>
          <cell r="Z139">
            <v>4223</v>
          </cell>
          <cell r="AA139">
            <v>694</v>
          </cell>
          <cell r="AB139">
            <v>190</v>
          </cell>
          <cell r="AC139">
            <v>1050</v>
          </cell>
          <cell r="AD139">
            <v>-860</v>
          </cell>
          <cell r="AE139">
            <v>38828</v>
          </cell>
          <cell r="AF139">
            <v>-1.99</v>
          </cell>
          <cell r="AG139">
            <v>-1.99</v>
          </cell>
          <cell r="AH139" t="str">
            <v xml:space="preserve">STA.LUCIA PANDA PRUD.   </v>
          </cell>
          <cell r="AI139" t="str">
            <v xml:space="preserve">SANTALUCIA            </v>
          </cell>
          <cell r="AJ139" t="str">
            <v xml:space="preserve">SANTA LUCIA SA SEG Y REA        </v>
          </cell>
          <cell r="AK139">
            <v>8050252</v>
          </cell>
          <cell r="AL139">
            <v>7050240</v>
          </cell>
          <cell r="AM139">
            <v>2016</v>
          </cell>
        </row>
        <row r="140">
          <cell r="F140">
            <v>137</v>
          </cell>
          <cell r="G140">
            <v>1679</v>
          </cell>
          <cell r="H140" t="str">
            <v xml:space="preserve">DB INDIVIDUAL CORREOS           </v>
          </cell>
          <cell r="I140">
            <v>23.334099999999999</v>
          </cell>
          <cell r="J140" t="str">
            <v xml:space="preserve">     </v>
          </cell>
          <cell r="K140" t="str">
            <v xml:space="preserve">    </v>
          </cell>
          <cell r="L140" t="str">
            <v xml:space="preserve">     </v>
          </cell>
          <cell r="M140" t="str">
            <v xml:space="preserve">    </v>
          </cell>
          <cell r="N140" t="str">
            <v xml:space="preserve">     </v>
          </cell>
          <cell r="O140" t="str">
            <v xml:space="preserve">    </v>
          </cell>
          <cell r="P140" t="str">
            <v xml:space="preserve">     </v>
          </cell>
          <cell r="Q140" t="str">
            <v xml:space="preserve">    </v>
          </cell>
          <cell r="R140">
            <v>0.03</v>
          </cell>
          <cell r="S140">
            <v>114</v>
          </cell>
          <cell r="T140">
            <v>-0.79</v>
          </cell>
          <cell r="U140">
            <v>179</v>
          </cell>
          <cell r="V140">
            <v>-1.91</v>
          </cell>
          <cell r="W140">
            <v>189</v>
          </cell>
          <cell r="X140">
            <v>3.48</v>
          </cell>
          <cell r="Y140">
            <v>182</v>
          </cell>
          <cell r="Z140">
            <v>543</v>
          </cell>
          <cell r="AA140">
            <v>18</v>
          </cell>
          <cell r="AB140">
            <v>11</v>
          </cell>
          <cell r="AC140">
            <v>52</v>
          </cell>
          <cell r="AD140">
            <v>-41</v>
          </cell>
          <cell r="AE140">
            <v>1927</v>
          </cell>
          <cell r="AF140">
            <v>-1.36</v>
          </cell>
          <cell r="AG140">
            <v>-1.36</v>
          </cell>
          <cell r="AH140" t="str">
            <v xml:space="preserve">DB PREVISION 17         </v>
          </cell>
          <cell r="AI140" t="str">
            <v xml:space="preserve">DEUTSCHE/ZURICH       </v>
          </cell>
          <cell r="AJ140" t="str">
            <v xml:space="preserve">DEUTSCHE ZURICH PENS.           </v>
          </cell>
          <cell r="AK140">
            <v>8010028</v>
          </cell>
          <cell r="AL140">
            <v>7050158</v>
          </cell>
          <cell r="AM140">
            <v>997</v>
          </cell>
        </row>
        <row r="141">
          <cell r="F141">
            <v>138</v>
          </cell>
          <cell r="G141">
            <v>4828</v>
          </cell>
          <cell r="H141" t="str">
            <v xml:space="preserve">ZURICH MODERADO                 </v>
          </cell>
          <cell r="I141">
            <v>26.905799999999999</v>
          </cell>
          <cell r="J141" t="str">
            <v xml:space="preserve">     </v>
          </cell>
          <cell r="K141" t="str">
            <v xml:space="preserve">    </v>
          </cell>
          <cell r="L141" t="str">
            <v xml:space="preserve">     </v>
          </cell>
          <cell r="M141" t="str">
            <v xml:space="preserve">    </v>
          </cell>
          <cell r="N141" t="str">
            <v xml:space="preserve">     </v>
          </cell>
          <cell r="O141" t="str">
            <v xml:space="preserve">    </v>
          </cell>
          <cell r="P141" t="str">
            <v xml:space="preserve">     </v>
          </cell>
          <cell r="Q141" t="str">
            <v xml:space="preserve">    </v>
          </cell>
          <cell r="R141">
            <v>-0.08</v>
          </cell>
          <cell r="S141">
            <v>118</v>
          </cell>
          <cell r="T141">
            <v>-0.79</v>
          </cell>
          <cell r="U141">
            <v>177</v>
          </cell>
          <cell r="V141">
            <v>-1.91</v>
          </cell>
          <cell r="W141">
            <v>190</v>
          </cell>
          <cell r="X141">
            <v>3.48</v>
          </cell>
          <cell r="Y141">
            <v>183</v>
          </cell>
          <cell r="Z141">
            <v>464</v>
          </cell>
          <cell r="AA141">
            <v>43</v>
          </cell>
          <cell r="AB141">
            <v>25</v>
          </cell>
          <cell r="AC141">
            <v>79</v>
          </cell>
          <cell r="AD141">
            <v>-54</v>
          </cell>
          <cell r="AE141">
            <v>10191</v>
          </cell>
          <cell r="AF141">
            <v>1.99</v>
          </cell>
          <cell r="AG141">
            <v>1.99</v>
          </cell>
          <cell r="AH141" t="str">
            <v xml:space="preserve">DB PREVISION 17         </v>
          </cell>
          <cell r="AI141" t="str">
            <v xml:space="preserve">DEUTSCHE/ZURICH       </v>
          </cell>
          <cell r="AJ141" t="str">
            <v xml:space="preserve">DEUTSCHE ZURICH PENS.           </v>
          </cell>
          <cell r="AK141">
            <v>8010028</v>
          </cell>
          <cell r="AL141">
            <v>7050158</v>
          </cell>
          <cell r="AM141">
            <v>997</v>
          </cell>
        </row>
        <row r="142">
          <cell r="F142">
            <v>139</v>
          </cell>
          <cell r="G142">
            <v>4549</v>
          </cell>
          <cell r="H142" t="str">
            <v xml:space="preserve">MI PROY.SANT.SOS.2025           </v>
          </cell>
          <cell r="I142">
            <v>1.04</v>
          </cell>
          <cell r="J142" t="str">
            <v xml:space="preserve">     </v>
          </cell>
          <cell r="K142" t="str">
            <v xml:space="preserve">    </v>
          </cell>
          <cell r="L142" t="str">
            <v xml:space="preserve">     </v>
          </cell>
          <cell r="M142" t="str">
            <v xml:space="preserve">    </v>
          </cell>
          <cell r="N142" t="str">
            <v xml:space="preserve">     </v>
          </cell>
          <cell r="O142" t="str">
            <v xml:space="preserve">    </v>
          </cell>
          <cell r="P142" t="str">
            <v xml:space="preserve">     </v>
          </cell>
          <cell r="Q142" t="str">
            <v xml:space="preserve">    </v>
          </cell>
          <cell r="R142">
            <v>-0.12</v>
          </cell>
          <cell r="S142">
            <v>120</v>
          </cell>
          <cell r="T142">
            <v>-0.32</v>
          </cell>
          <cell r="U142">
            <v>161</v>
          </cell>
          <cell r="V142">
            <v>-1.02</v>
          </cell>
          <cell r="W142">
            <v>161</v>
          </cell>
          <cell r="X142">
            <v>7.55</v>
          </cell>
          <cell r="Y142">
            <v>31</v>
          </cell>
          <cell r="Z142">
            <v>17503</v>
          </cell>
          <cell r="AA142" t="str">
            <v xml:space="preserve">      </v>
          </cell>
          <cell r="AB142">
            <v>1520</v>
          </cell>
          <cell r="AC142">
            <v>3135</v>
          </cell>
          <cell r="AD142">
            <v>-1615</v>
          </cell>
          <cell r="AE142">
            <v>294735</v>
          </cell>
          <cell r="AF142">
            <v>1.1200000000000001</v>
          </cell>
          <cell r="AG142">
            <v>1.1200000000000001</v>
          </cell>
          <cell r="AH142" t="str">
            <v xml:space="preserve">MI PROY.SANT.SOS.2025   </v>
          </cell>
          <cell r="AI142" t="str">
            <v xml:space="preserve">SANTANDER             </v>
          </cell>
          <cell r="AJ142" t="str">
            <v xml:space="preserve">SANTANDER PENSIONES             </v>
          </cell>
          <cell r="AK142">
            <v>8010022</v>
          </cell>
          <cell r="AL142">
            <v>7050080</v>
          </cell>
          <cell r="AM142">
            <v>785</v>
          </cell>
        </row>
        <row r="143">
          <cell r="F143">
            <v>140</v>
          </cell>
          <cell r="G143">
            <v>4430</v>
          </cell>
          <cell r="H143" t="str">
            <v xml:space="preserve">MIRABAUD PATRIMONIO             </v>
          </cell>
          <cell r="I143">
            <v>62.770899999999997</v>
          </cell>
          <cell r="J143" t="str">
            <v xml:space="preserve">     </v>
          </cell>
          <cell r="K143" t="str">
            <v xml:space="preserve">    </v>
          </cell>
          <cell r="L143" t="str">
            <v xml:space="preserve">     </v>
          </cell>
          <cell r="M143" t="str">
            <v xml:space="preserve">    </v>
          </cell>
          <cell r="N143" t="str">
            <v xml:space="preserve">     </v>
          </cell>
          <cell r="O143" t="str">
            <v xml:space="preserve">    </v>
          </cell>
          <cell r="P143" t="str">
            <v xml:space="preserve">     </v>
          </cell>
          <cell r="Q143" t="str">
            <v xml:space="preserve">    </v>
          </cell>
          <cell r="R143">
            <v>-0.19</v>
          </cell>
          <cell r="S143">
            <v>122</v>
          </cell>
          <cell r="T143">
            <v>-0.12</v>
          </cell>
          <cell r="U143">
            <v>153</v>
          </cell>
          <cell r="V143">
            <v>0.15</v>
          </cell>
          <cell r="W143">
            <v>108</v>
          </cell>
          <cell r="X143">
            <v>4.46</v>
          </cell>
          <cell r="Y143">
            <v>156</v>
          </cell>
          <cell r="Z143">
            <v>14</v>
          </cell>
          <cell r="AA143">
            <v>2</v>
          </cell>
          <cell r="AB143" t="str">
            <v xml:space="preserve">      </v>
          </cell>
          <cell r="AC143">
            <v>3</v>
          </cell>
          <cell r="AD143">
            <v>-3</v>
          </cell>
          <cell r="AE143">
            <v>566</v>
          </cell>
          <cell r="AF143">
            <v>0.67</v>
          </cell>
          <cell r="AG143">
            <v>0.67</v>
          </cell>
          <cell r="AH143" t="str">
            <v xml:space="preserve">FONDOMUTUA              </v>
          </cell>
          <cell r="AI143" t="str">
            <v xml:space="preserve">MUTUA MADRILEÑA       </v>
          </cell>
          <cell r="AJ143" t="str">
            <v xml:space="preserve">MUTUACTIVOS PENSIONES           </v>
          </cell>
          <cell r="AK143">
            <v>8050272</v>
          </cell>
          <cell r="AL143">
            <v>7050135</v>
          </cell>
          <cell r="AM143">
            <v>984</v>
          </cell>
        </row>
        <row r="144">
          <cell r="F144">
            <v>141</v>
          </cell>
          <cell r="G144">
            <v>4839</v>
          </cell>
          <cell r="H144" t="str">
            <v xml:space="preserve">CASERMASxNADA PROTEGIDO         </v>
          </cell>
          <cell r="I144">
            <v>9.9946999999999999</v>
          </cell>
          <cell r="J144" t="str">
            <v xml:space="preserve">     </v>
          </cell>
          <cell r="K144" t="str">
            <v xml:space="preserve">    </v>
          </cell>
          <cell r="L144" t="str">
            <v xml:space="preserve">     </v>
          </cell>
          <cell r="M144" t="str">
            <v xml:space="preserve">    </v>
          </cell>
          <cell r="N144" t="str">
            <v xml:space="preserve">     </v>
          </cell>
          <cell r="O144" t="str">
            <v xml:space="preserve">    </v>
          </cell>
          <cell r="P144" t="str">
            <v xml:space="preserve">     </v>
          </cell>
          <cell r="Q144" t="str">
            <v xml:space="preserve">    </v>
          </cell>
          <cell r="R144">
            <v>-0.24</v>
          </cell>
          <cell r="S144">
            <v>125</v>
          </cell>
          <cell r="T144">
            <v>-0.51</v>
          </cell>
          <cell r="U144">
            <v>170</v>
          </cell>
          <cell r="V144">
            <v>-0.89</v>
          </cell>
          <cell r="W144">
            <v>158</v>
          </cell>
          <cell r="X144">
            <v>2.9</v>
          </cell>
          <cell r="Y144">
            <v>192</v>
          </cell>
          <cell r="Z144">
            <v>178</v>
          </cell>
          <cell r="AA144">
            <v>2</v>
          </cell>
          <cell r="AB144">
            <v>3</v>
          </cell>
          <cell r="AC144">
            <v>5</v>
          </cell>
          <cell r="AD144">
            <v>-2</v>
          </cell>
          <cell r="AE144">
            <v>337</v>
          </cell>
          <cell r="AF144">
            <v>-0.35</v>
          </cell>
          <cell r="AG144">
            <v>-0.35</v>
          </cell>
          <cell r="AH144" t="str">
            <v xml:space="preserve">AHORROPENSION VI        </v>
          </cell>
          <cell r="AI144" t="str">
            <v xml:space="preserve">GRUPO CASER           </v>
          </cell>
          <cell r="AJ144" t="str">
            <v xml:space="preserve">CASER PENSIONES                 </v>
          </cell>
          <cell r="AK144">
            <v>8020070</v>
          </cell>
          <cell r="AL144">
            <v>7050219</v>
          </cell>
          <cell r="AM144">
            <v>583</v>
          </cell>
        </row>
        <row r="145">
          <cell r="F145">
            <v>142</v>
          </cell>
          <cell r="G145">
            <v>4620</v>
          </cell>
          <cell r="H145" t="str">
            <v xml:space="preserve">BK MIXTO 10                     </v>
          </cell>
          <cell r="I145">
            <v>7.2182000000000004</v>
          </cell>
          <cell r="J145" t="str">
            <v xml:space="preserve">     </v>
          </cell>
          <cell r="K145" t="str">
            <v xml:space="preserve">    </v>
          </cell>
          <cell r="L145" t="str">
            <v xml:space="preserve">     </v>
          </cell>
          <cell r="M145" t="str">
            <v xml:space="preserve">    </v>
          </cell>
          <cell r="N145" t="str">
            <v xml:space="preserve">     </v>
          </cell>
          <cell r="O145" t="str">
            <v xml:space="preserve">    </v>
          </cell>
          <cell r="P145" t="str">
            <v xml:space="preserve">     </v>
          </cell>
          <cell r="Q145" t="str">
            <v xml:space="preserve">    </v>
          </cell>
          <cell r="R145">
            <v>-0.33</v>
          </cell>
          <cell r="S145">
            <v>126</v>
          </cell>
          <cell r="T145">
            <v>-0.16</v>
          </cell>
          <cell r="U145">
            <v>156</v>
          </cell>
          <cell r="V145">
            <v>-1.05</v>
          </cell>
          <cell r="W145">
            <v>163</v>
          </cell>
          <cell r="X145">
            <v>4.01</v>
          </cell>
          <cell r="Y145">
            <v>165</v>
          </cell>
          <cell r="Z145">
            <v>5315</v>
          </cell>
          <cell r="AA145" t="str">
            <v xml:space="preserve">      </v>
          </cell>
          <cell r="AB145">
            <v>287</v>
          </cell>
          <cell r="AC145">
            <v>1214</v>
          </cell>
          <cell r="AD145">
            <v>-927</v>
          </cell>
          <cell r="AE145">
            <v>123904</v>
          </cell>
          <cell r="AF145">
            <v>5.54</v>
          </cell>
          <cell r="AG145">
            <v>5.54</v>
          </cell>
          <cell r="AH145" t="str">
            <v xml:space="preserve">BK MIXTO 10             </v>
          </cell>
          <cell r="AI145" t="str">
            <v xml:space="preserve">MAPFRE                </v>
          </cell>
          <cell r="AJ145" t="str">
            <v xml:space="preserve">BANKINTER SEG. VIDA             </v>
          </cell>
          <cell r="AK145">
            <v>8050269</v>
          </cell>
          <cell r="AL145">
            <v>7050006</v>
          </cell>
          <cell r="AM145">
            <v>1725</v>
          </cell>
        </row>
        <row r="146">
          <cell r="F146">
            <v>143</v>
          </cell>
          <cell r="G146">
            <v>4622</v>
          </cell>
          <cell r="H146" t="str">
            <v xml:space="preserve">DUERO II                        </v>
          </cell>
          <cell r="I146">
            <v>6.6894999999999998</v>
          </cell>
          <cell r="J146" t="str">
            <v xml:space="preserve">     </v>
          </cell>
          <cell r="K146" t="str">
            <v xml:space="preserve">    </v>
          </cell>
          <cell r="L146" t="str">
            <v xml:space="preserve">     </v>
          </cell>
          <cell r="M146" t="str">
            <v xml:space="preserve">    </v>
          </cell>
          <cell r="N146" t="str">
            <v xml:space="preserve">     </v>
          </cell>
          <cell r="O146" t="str">
            <v xml:space="preserve">    </v>
          </cell>
          <cell r="P146" t="str">
            <v xml:space="preserve">     </v>
          </cell>
          <cell r="Q146" t="str">
            <v xml:space="preserve">    </v>
          </cell>
          <cell r="R146">
            <v>-0.44</v>
          </cell>
          <cell r="S146">
            <v>129</v>
          </cell>
          <cell r="T146">
            <v>-0.1</v>
          </cell>
          <cell r="U146">
            <v>152</v>
          </cell>
          <cell r="V146">
            <v>-0.34</v>
          </cell>
          <cell r="W146">
            <v>130</v>
          </cell>
          <cell r="X146">
            <v>5.99</v>
          </cell>
          <cell r="Y146">
            <v>109</v>
          </cell>
          <cell r="Z146">
            <v>809</v>
          </cell>
          <cell r="AA146">
            <v>141</v>
          </cell>
          <cell r="AB146">
            <v>2</v>
          </cell>
          <cell r="AC146">
            <v>88</v>
          </cell>
          <cell r="AD146">
            <v>-86</v>
          </cell>
          <cell r="AE146">
            <v>12422</v>
          </cell>
          <cell r="AF146">
            <v>-2.27</v>
          </cell>
          <cell r="AG146">
            <v>-2.27</v>
          </cell>
          <cell r="AH146" t="str">
            <v xml:space="preserve">FONDUERO III            </v>
          </cell>
          <cell r="AI146" t="str">
            <v xml:space="preserve">UNICAJA               </v>
          </cell>
          <cell r="AJ146" t="str">
            <v xml:space="preserve">UNION DEL DUERO                 </v>
          </cell>
          <cell r="AK146">
            <v>8020092</v>
          </cell>
          <cell r="AL146">
            <v>7050237</v>
          </cell>
          <cell r="AM146">
            <v>1723</v>
          </cell>
        </row>
        <row r="147">
          <cell r="F147">
            <v>144</v>
          </cell>
          <cell r="G147">
            <v>4571</v>
          </cell>
          <cell r="H147" t="str">
            <v xml:space="preserve">MI PLAN SANTAND.CRECIMI.        </v>
          </cell>
          <cell r="I147">
            <v>1.0592999999999999</v>
          </cell>
          <cell r="J147" t="str">
            <v xml:space="preserve">     </v>
          </cell>
          <cell r="K147" t="str">
            <v xml:space="preserve">    </v>
          </cell>
          <cell r="L147" t="str">
            <v xml:space="preserve">     </v>
          </cell>
          <cell r="M147" t="str">
            <v xml:space="preserve">    </v>
          </cell>
          <cell r="N147" t="str">
            <v xml:space="preserve">     </v>
          </cell>
          <cell r="O147" t="str">
            <v xml:space="preserve">    </v>
          </cell>
          <cell r="P147" t="str">
            <v xml:space="preserve">     </v>
          </cell>
          <cell r="Q147" t="str">
            <v xml:space="preserve">    </v>
          </cell>
          <cell r="R147">
            <v>-0.62</v>
          </cell>
          <cell r="S147">
            <v>131</v>
          </cell>
          <cell r="T147">
            <v>-0.64</v>
          </cell>
          <cell r="U147">
            <v>175</v>
          </cell>
          <cell r="V147">
            <v>-1.4</v>
          </cell>
          <cell r="W147">
            <v>172</v>
          </cell>
          <cell r="X147">
            <v>4.58</v>
          </cell>
          <cell r="Y147">
            <v>154</v>
          </cell>
          <cell r="Z147">
            <v>180198</v>
          </cell>
          <cell r="AA147" t="str">
            <v xml:space="preserve">      </v>
          </cell>
          <cell r="AB147">
            <v>6409</v>
          </cell>
          <cell r="AC147">
            <v>21005</v>
          </cell>
          <cell r="AD147">
            <v>-14596</v>
          </cell>
          <cell r="AE147">
            <v>1559268</v>
          </cell>
          <cell r="AF147">
            <v>-0.63</v>
          </cell>
          <cell r="AG147">
            <v>-0.63</v>
          </cell>
          <cell r="AH147" t="str">
            <v>SANT.PERFIL CRE. PENSION</v>
          </cell>
          <cell r="AI147" t="str">
            <v xml:space="preserve">SANTANDER             </v>
          </cell>
          <cell r="AJ147" t="str">
            <v xml:space="preserve">SANTANDER PENSIONES             </v>
          </cell>
          <cell r="AK147">
            <v>8010022</v>
          </cell>
          <cell r="AL147">
            <v>7050080</v>
          </cell>
          <cell r="AM147">
            <v>416</v>
          </cell>
        </row>
        <row r="148">
          <cell r="F148">
            <v>145</v>
          </cell>
          <cell r="G148">
            <v>4682</v>
          </cell>
          <cell r="H148" t="str">
            <v xml:space="preserve">DUERO OBJETIVO 2023             </v>
          </cell>
          <cell r="I148">
            <v>6.5133000000000001</v>
          </cell>
          <cell r="J148" t="str">
            <v xml:space="preserve">     </v>
          </cell>
          <cell r="K148" t="str">
            <v xml:space="preserve">    </v>
          </cell>
          <cell r="L148" t="str">
            <v xml:space="preserve">     </v>
          </cell>
          <cell r="M148" t="str">
            <v xml:space="preserve">    </v>
          </cell>
          <cell r="N148" t="str">
            <v xml:space="preserve">     </v>
          </cell>
          <cell r="O148" t="str">
            <v xml:space="preserve">    </v>
          </cell>
          <cell r="P148" t="str">
            <v xml:space="preserve">     </v>
          </cell>
          <cell r="Q148" t="str">
            <v xml:space="preserve">    </v>
          </cell>
          <cell r="R148">
            <v>-0.91</v>
          </cell>
          <cell r="S148">
            <v>137</v>
          </cell>
          <cell r="T148">
            <v>-0.35</v>
          </cell>
          <cell r="U148">
            <v>162</v>
          </cell>
          <cell r="V148">
            <v>-0.64</v>
          </cell>
          <cell r="W148">
            <v>148</v>
          </cell>
          <cell r="X148">
            <v>5.46</v>
          </cell>
          <cell r="Y148">
            <v>131</v>
          </cell>
          <cell r="Z148">
            <v>790</v>
          </cell>
          <cell r="AA148">
            <v>112</v>
          </cell>
          <cell r="AB148">
            <v>3</v>
          </cell>
          <cell r="AC148">
            <v>118</v>
          </cell>
          <cell r="AD148">
            <v>-115</v>
          </cell>
          <cell r="AE148">
            <v>7801</v>
          </cell>
          <cell r="AF148">
            <v>-1.84</v>
          </cell>
          <cell r="AG148">
            <v>-1.84</v>
          </cell>
          <cell r="AH148" t="str">
            <v xml:space="preserve">FONDUERO V              </v>
          </cell>
          <cell r="AI148" t="str">
            <v xml:space="preserve">UNICAJA               </v>
          </cell>
          <cell r="AJ148" t="str">
            <v xml:space="preserve">UNION DEL DUERO                 </v>
          </cell>
          <cell r="AK148">
            <v>8020092</v>
          </cell>
          <cell r="AL148">
            <v>7050237</v>
          </cell>
          <cell r="AM148">
            <v>1781</v>
          </cell>
        </row>
        <row r="149">
          <cell r="F149">
            <v>146</v>
          </cell>
          <cell r="G149">
            <v>5242</v>
          </cell>
          <cell r="H149" t="str">
            <v xml:space="preserve">DUNAS VALOR EQUILIBRA-I         </v>
          </cell>
          <cell r="I149">
            <v>122.3421</v>
          </cell>
          <cell r="J149" t="str">
            <v xml:space="preserve">     </v>
          </cell>
          <cell r="K149" t="str">
            <v xml:space="preserve">    </v>
          </cell>
          <cell r="L149" t="str">
            <v xml:space="preserve">     </v>
          </cell>
          <cell r="M149" t="str">
            <v xml:space="preserve">    </v>
          </cell>
          <cell r="N149" t="str">
            <v xml:space="preserve">     </v>
          </cell>
          <cell r="O149" t="str">
            <v xml:space="preserve">    </v>
          </cell>
          <cell r="P149" t="str">
            <v xml:space="preserve">     </v>
          </cell>
          <cell r="Q149" t="str">
            <v xml:space="preserve">    </v>
          </cell>
          <cell r="R149" t="str">
            <v xml:space="preserve">     </v>
          </cell>
          <cell r="S149" t="str">
            <v xml:space="preserve">    </v>
          </cell>
          <cell r="T149">
            <v>4.3</v>
          </cell>
          <cell r="U149">
            <v>2</v>
          </cell>
          <cell r="V149">
            <v>4.5199999999999996</v>
          </cell>
          <cell r="W149">
            <v>1</v>
          </cell>
          <cell r="X149">
            <v>7.51</v>
          </cell>
          <cell r="Y149">
            <v>32</v>
          </cell>
          <cell r="Z149">
            <v>261</v>
          </cell>
          <cell r="AA149">
            <v>9</v>
          </cell>
          <cell r="AB149">
            <v>1</v>
          </cell>
          <cell r="AC149">
            <v>1</v>
          </cell>
          <cell r="AD149" t="str">
            <v xml:space="preserve">      </v>
          </cell>
          <cell r="AE149">
            <v>3324</v>
          </cell>
          <cell r="AF149">
            <v>23.83</v>
          </cell>
          <cell r="AG149">
            <v>23.83</v>
          </cell>
          <cell r="AH149" t="str">
            <v xml:space="preserve">DUNAS VALOR EQUILIBRIO  </v>
          </cell>
          <cell r="AI149" t="str">
            <v xml:space="preserve">DUNAS CAPITAL         </v>
          </cell>
          <cell r="AJ149" t="str">
            <v xml:space="preserve">DUNAS CAPITAL PENSIONES         </v>
          </cell>
          <cell r="AK149">
            <v>8050224</v>
          </cell>
          <cell r="AL149">
            <v>7050224</v>
          </cell>
          <cell r="AM149">
            <v>2100</v>
          </cell>
        </row>
        <row r="150">
          <cell r="F150">
            <v>147</v>
          </cell>
          <cell r="G150">
            <v>5281</v>
          </cell>
          <cell r="H150" t="str">
            <v xml:space="preserve">EMPL.SANTANDER SOST.2035        </v>
          </cell>
          <cell r="I150">
            <v>1.5517000000000001</v>
          </cell>
          <cell r="J150" t="str">
            <v xml:space="preserve">     </v>
          </cell>
          <cell r="K150" t="str">
            <v xml:space="preserve">    </v>
          </cell>
          <cell r="L150" t="str">
            <v xml:space="preserve">     </v>
          </cell>
          <cell r="M150" t="str">
            <v xml:space="preserve">    </v>
          </cell>
          <cell r="N150" t="str">
            <v xml:space="preserve">     </v>
          </cell>
          <cell r="O150" t="str">
            <v xml:space="preserve">    </v>
          </cell>
          <cell r="P150" t="str">
            <v xml:space="preserve">     </v>
          </cell>
          <cell r="Q150" t="str">
            <v xml:space="preserve">    </v>
          </cell>
          <cell r="R150" t="str">
            <v xml:space="preserve">     </v>
          </cell>
          <cell r="S150" t="str">
            <v xml:space="preserve">    </v>
          </cell>
          <cell r="T150">
            <v>4.3</v>
          </cell>
          <cell r="U150">
            <v>1</v>
          </cell>
          <cell r="V150">
            <v>4.07</v>
          </cell>
          <cell r="W150">
            <v>3</v>
          </cell>
          <cell r="X150">
            <v>17.03</v>
          </cell>
          <cell r="Y150">
            <v>1</v>
          </cell>
          <cell r="Z150">
            <v>1746</v>
          </cell>
          <cell r="AA150" t="str">
            <v xml:space="preserve">      </v>
          </cell>
          <cell r="AB150">
            <v>134</v>
          </cell>
          <cell r="AC150">
            <v>32</v>
          </cell>
          <cell r="AD150">
            <v>102</v>
          </cell>
          <cell r="AE150">
            <v>34308</v>
          </cell>
          <cell r="AF150">
            <v>6.96</v>
          </cell>
          <cell r="AG150">
            <v>6.96</v>
          </cell>
          <cell r="AH150" t="str">
            <v>MI PROY.SANT.SOSTEN.2035</v>
          </cell>
          <cell r="AI150" t="str">
            <v xml:space="preserve">SANTANDER             </v>
          </cell>
          <cell r="AJ150" t="str">
            <v xml:space="preserve">SANTANDER PENSIONES             </v>
          </cell>
          <cell r="AK150">
            <v>8010022</v>
          </cell>
          <cell r="AL150">
            <v>7050080</v>
          </cell>
          <cell r="AM150">
            <v>758</v>
          </cell>
        </row>
        <row r="151">
          <cell r="F151">
            <v>148</v>
          </cell>
          <cell r="G151">
            <v>5243</v>
          </cell>
          <cell r="H151" t="str">
            <v xml:space="preserve">DUNAS VALOR EQUILIBRA-R         </v>
          </cell>
          <cell r="I151">
            <v>117.932</v>
          </cell>
          <cell r="J151" t="str">
            <v xml:space="preserve">     </v>
          </cell>
          <cell r="K151" t="str">
            <v xml:space="preserve">    </v>
          </cell>
          <cell r="L151" t="str">
            <v xml:space="preserve">     </v>
          </cell>
          <cell r="M151" t="str">
            <v xml:space="preserve">    </v>
          </cell>
          <cell r="N151" t="str">
            <v xml:space="preserve">     </v>
          </cell>
          <cell r="O151" t="str">
            <v xml:space="preserve">    </v>
          </cell>
          <cell r="P151" t="str">
            <v xml:space="preserve">     </v>
          </cell>
          <cell r="Q151" t="str">
            <v xml:space="preserve">    </v>
          </cell>
          <cell r="R151" t="str">
            <v xml:space="preserve">     </v>
          </cell>
          <cell r="S151" t="str">
            <v xml:space="preserve">    </v>
          </cell>
          <cell r="T151">
            <v>3.7</v>
          </cell>
          <cell r="U151">
            <v>5</v>
          </cell>
          <cell r="V151">
            <v>3.94</v>
          </cell>
          <cell r="W151">
            <v>4</v>
          </cell>
          <cell r="X151">
            <v>6.9</v>
          </cell>
          <cell r="Y151">
            <v>53</v>
          </cell>
          <cell r="Z151">
            <v>504</v>
          </cell>
          <cell r="AA151">
            <v>37</v>
          </cell>
          <cell r="AB151">
            <v>17</v>
          </cell>
          <cell r="AC151">
            <v>72</v>
          </cell>
          <cell r="AD151">
            <v>-55</v>
          </cell>
          <cell r="AE151">
            <v>14862</v>
          </cell>
          <cell r="AF151">
            <v>14.17</v>
          </cell>
          <cell r="AG151">
            <v>14.17</v>
          </cell>
          <cell r="AH151" t="str">
            <v xml:space="preserve">DUNAS VALOR EQUILIBRIO  </v>
          </cell>
          <cell r="AI151" t="str">
            <v xml:space="preserve">DUNAS CAPITAL         </v>
          </cell>
          <cell r="AJ151" t="str">
            <v xml:space="preserve">DUNAS CAPITAL PENSIONES         </v>
          </cell>
          <cell r="AK151">
            <v>8050224</v>
          </cell>
          <cell r="AL151">
            <v>7050224</v>
          </cell>
          <cell r="AM151">
            <v>2100</v>
          </cell>
        </row>
        <row r="152">
          <cell r="F152">
            <v>149</v>
          </cell>
          <cell r="G152">
            <v>5172</v>
          </cell>
          <cell r="H152" t="str">
            <v xml:space="preserve">SBD PL.FUTURO 2040 EQUIL.       </v>
          </cell>
          <cell r="I152">
            <v>11.8711</v>
          </cell>
          <cell r="J152" t="str">
            <v xml:space="preserve">     </v>
          </cell>
          <cell r="K152" t="str">
            <v xml:space="preserve">    </v>
          </cell>
          <cell r="L152" t="str">
            <v xml:space="preserve">     </v>
          </cell>
          <cell r="M152" t="str">
            <v xml:space="preserve">    </v>
          </cell>
          <cell r="N152" t="str">
            <v xml:space="preserve">     </v>
          </cell>
          <cell r="O152" t="str">
            <v xml:space="preserve">    </v>
          </cell>
          <cell r="P152" t="str">
            <v xml:space="preserve">     </v>
          </cell>
          <cell r="Q152" t="str">
            <v xml:space="preserve">    </v>
          </cell>
          <cell r="R152" t="str">
            <v xml:space="preserve">     </v>
          </cell>
          <cell r="S152" t="str">
            <v xml:space="preserve">    </v>
          </cell>
          <cell r="T152">
            <v>3.44</v>
          </cell>
          <cell r="U152">
            <v>6</v>
          </cell>
          <cell r="V152">
            <v>0.5</v>
          </cell>
          <cell r="W152">
            <v>84</v>
          </cell>
          <cell r="X152">
            <v>7.02</v>
          </cell>
          <cell r="Y152">
            <v>48</v>
          </cell>
          <cell r="Z152">
            <v>1867</v>
          </cell>
          <cell r="AA152">
            <v>41</v>
          </cell>
          <cell r="AB152">
            <v>224</v>
          </cell>
          <cell r="AC152">
            <v>21</v>
          </cell>
          <cell r="AD152">
            <v>203</v>
          </cell>
          <cell r="AE152">
            <v>24072</v>
          </cell>
          <cell r="AF152">
            <v>8.84</v>
          </cell>
          <cell r="AG152">
            <v>8.84</v>
          </cell>
          <cell r="AH152" t="str">
            <v xml:space="preserve">BANSABADELL 62          </v>
          </cell>
          <cell r="AI152" t="str">
            <v xml:space="preserve">BANCO SABADELL        </v>
          </cell>
          <cell r="AJ152" t="str">
            <v xml:space="preserve">BANSABADELL PENSIONES           </v>
          </cell>
          <cell r="AK152">
            <v>8010021</v>
          </cell>
          <cell r="AL152">
            <v>7050085</v>
          </cell>
          <cell r="AM152">
            <v>1978</v>
          </cell>
        </row>
        <row r="153">
          <cell r="F153">
            <v>150</v>
          </cell>
          <cell r="G153">
            <v>5090</v>
          </cell>
          <cell r="H153" t="str">
            <v xml:space="preserve">CABK DESTINO 2022 PREMIUM       </v>
          </cell>
          <cell r="I153">
            <v>13.5908</v>
          </cell>
          <cell r="J153" t="str">
            <v xml:space="preserve">     </v>
          </cell>
          <cell r="K153" t="str">
            <v xml:space="preserve">    </v>
          </cell>
          <cell r="L153" t="str">
            <v xml:space="preserve">     </v>
          </cell>
          <cell r="M153" t="str">
            <v xml:space="preserve">    </v>
          </cell>
          <cell r="N153" t="str">
            <v xml:space="preserve">     </v>
          </cell>
          <cell r="O153" t="str">
            <v xml:space="preserve">    </v>
          </cell>
          <cell r="P153" t="str">
            <v xml:space="preserve">     </v>
          </cell>
          <cell r="Q153" t="str">
            <v xml:space="preserve">    </v>
          </cell>
          <cell r="R153" t="str">
            <v xml:space="preserve">     </v>
          </cell>
          <cell r="S153" t="str">
            <v xml:space="preserve">    </v>
          </cell>
          <cell r="T153">
            <v>3.24</v>
          </cell>
          <cell r="U153">
            <v>7</v>
          </cell>
          <cell r="V153">
            <v>2.23</v>
          </cell>
          <cell r="W153">
            <v>12</v>
          </cell>
          <cell r="X153">
            <v>8.6999999999999993</v>
          </cell>
          <cell r="Y153">
            <v>16</v>
          </cell>
          <cell r="Z153">
            <v>1444</v>
          </cell>
          <cell r="AA153">
            <v>782</v>
          </cell>
          <cell r="AB153">
            <v>129</v>
          </cell>
          <cell r="AC153">
            <v>954</v>
          </cell>
          <cell r="AD153">
            <v>-825</v>
          </cell>
          <cell r="AE153">
            <v>129650</v>
          </cell>
          <cell r="AF153">
            <v>0.56999999999999995</v>
          </cell>
          <cell r="AG153">
            <v>0.56999999999999995</v>
          </cell>
          <cell r="AH153" t="str">
            <v xml:space="preserve">PENSIONS CAIXA 29       </v>
          </cell>
          <cell r="AI153" t="str">
            <v xml:space="preserve">CAIXABANK             </v>
          </cell>
          <cell r="AJ153" t="str">
            <v xml:space="preserve">VIDACAIXA                       </v>
          </cell>
          <cell r="AK153">
            <v>8010091</v>
          </cell>
          <cell r="AL153">
            <v>7050021</v>
          </cell>
          <cell r="AM153">
            <v>710</v>
          </cell>
        </row>
        <row r="154">
          <cell r="F154">
            <v>151</v>
          </cell>
          <cell r="G154">
            <v>5060</v>
          </cell>
          <cell r="H154" t="str">
            <v xml:space="preserve">SBD PL.FUTURO 2030 DINAM.       </v>
          </cell>
          <cell r="I154">
            <v>12.1678</v>
          </cell>
          <cell r="J154" t="str">
            <v xml:space="preserve">     </v>
          </cell>
          <cell r="K154" t="str">
            <v xml:space="preserve">    </v>
          </cell>
          <cell r="L154" t="str">
            <v xml:space="preserve">     </v>
          </cell>
          <cell r="M154" t="str">
            <v xml:space="preserve">    </v>
          </cell>
          <cell r="N154" t="str">
            <v xml:space="preserve">     </v>
          </cell>
          <cell r="O154" t="str">
            <v xml:space="preserve">    </v>
          </cell>
          <cell r="P154" t="str">
            <v xml:space="preserve">     </v>
          </cell>
          <cell r="Q154" t="str">
            <v xml:space="preserve">    </v>
          </cell>
          <cell r="R154" t="str">
            <v xml:space="preserve">     </v>
          </cell>
          <cell r="S154" t="str">
            <v xml:space="preserve">    </v>
          </cell>
          <cell r="T154">
            <v>2.96</v>
          </cell>
          <cell r="U154">
            <v>9</v>
          </cell>
          <cell r="V154">
            <v>-0.45</v>
          </cell>
          <cell r="W154">
            <v>140</v>
          </cell>
          <cell r="X154">
            <v>5.89</v>
          </cell>
          <cell r="Y154">
            <v>112</v>
          </cell>
          <cell r="Z154">
            <v>2198</v>
          </cell>
          <cell r="AA154">
            <v>142</v>
          </cell>
          <cell r="AB154">
            <v>191</v>
          </cell>
          <cell r="AC154">
            <v>80</v>
          </cell>
          <cell r="AD154">
            <v>111</v>
          </cell>
          <cell r="AE154">
            <v>37095</v>
          </cell>
          <cell r="AF154">
            <v>0.56999999999999995</v>
          </cell>
          <cell r="AG154">
            <v>0.56999999999999995</v>
          </cell>
          <cell r="AH154" t="str">
            <v xml:space="preserve">BANSABADELL 1006        </v>
          </cell>
          <cell r="AI154" t="str">
            <v xml:space="preserve">BANCO SABADELL        </v>
          </cell>
          <cell r="AJ154" t="str">
            <v xml:space="preserve">BANSABADELL PENSIONES           </v>
          </cell>
          <cell r="AK154">
            <v>8010021</v>
          </cell>
          <cell r="AL154">
            <v>7050085</v>
          </cell>
          <cell r="AM154">
            <v>1955</v>
          </cell>
        </row>
        <row r="155">
          <cell r="F155">
            <v>152</v>
          </cell>
          <cell r="G155">
            <v>5089</v>
          </cell>
          <cell r="H155" t="str">
            <v xml:space="preserve">CABK DESTINO 2022               </v>
          </cell>
          <cell r="I155">
            <v>13.221500000000001</v>
          </cell>
          <cell r="J155" t="str">
            <v xml:space="preserve">     </v>
          </cell>
          <cell r="K155" t="str">
            <v xml:space="preserve">    </v>
          </cell>
          <cell r="L155" t="str">
            <v xml:space="preserve">     </v>
          </cell>
          <cell r="M155" t="str">
            <v xml:space="preserve">    </v>
          </cell>
          <cell r="N155" t="str">
            <v xml:space="preserve">     </v>
          </cell>
          <cell r="O155" t="str">
            <v xml:space="preserve">    </v>
          </cell>
          <cell r="P155" t="str">
            <v xml:space="preserve">     </v>
          </cell>
          <cell r="Q155" t="str">
            <v xml:space="preserve">    </v>
          </cell>
          <cell r="R155" t="str">
            <v xml:space="preserve">     </v>
          </cell>
          <cell r="S155" t="str">
            <v xml:space="preserve">    </v>
          </cell>
          <cell r="T155">
            <v>2.89</v>
          </cell>
          <cell r="U155">
            <v>10</v>
          </cell>
          <cell r="V155">
            <v>1.88</v>
          </cell>
          <cell r="W155">
            <v>18</v>
          </cell>
          <cell r="X155">
            <v>8.3000000000000007</v>
          </cell>
          <cell r="Y155">
            <v>20</v>
          </cell>
          <cell r="Z155">
            <v>62120</v>
          </cell>
          <cell r="AA155">
            <v>29697</v>
          </cell>
          <cell r="AB155">
            <v>5869</v>
          </cell>
          <cell r="AC155">
            <v>22534</v>
          </cell>
          <cell r="AD155">
            <v>-16665</v>
          </cell>
          <cell r="AE155">
            <v>2471415</v>
          </cell>
          <cell r="AF155">
            <v>1.23</v>
          </cell>
          <cell r="AG155">
            <v>1.23</v>
          </cell>
          <cell r="AH155" t="str">
            <v xml:space="preserve">PENSIONS CAIXA 29       </v>
          </cell>
          <cell r="AI155" t="str">
            <v xml:space="preserve">CAIXABANK             </v>
          </cell>
          <cell r="AJ155" t="str">
            <v xml:space="preserve">VIDACAIXA                       </v>
          </cell>
          <cell r="AK155">
            <v>8010091</v>
          </cell>
          <cell r="AL155">
            <v>7050021</v>
          </cell>
          <cell r="AM155">
            <v>710</v>
          </cell>
        </row>
        <row r="156">
          <cell r="F156">
            <v>153</v>
          </cell>
          <cell r="G156">
            <v>5035</v>
          </cell>
          <cell r="H156" t="str">
            <v xml:space="preserve">R4 ACTIVA PL.P.G§MODERADA       </v>
          </cell>
          <cell r="I156">
            <v>11.7113</v>
          </cell>
          <cell r="J156" t="str">
            <v xml:space="preserve">     </v>
          </cell>
          <cell r="K156" t="str">
            <v xml:space="preserve">    </v>
          </cell>
          <cell r="L156" t="str">
            <v xml:space="preserve">     </v>
          </cell>
          <cell r="M156" t="str">
            <v xml:space="preserve">    </v>
          </cell>
          <cell r="N156" t="str">
            <v xml:space="preserve">     </v>
          </cell>
          <cell r="O156" t="str">
            <v xml:space="preserve">    </v>
          </cell>
          <cell r="P156" t="str">
            <v xml:space="preserve">     </v>
          </cell>
          <cell r="Q156" t="str">
            <v xml:space="preserve">    </v>
          </cell>
          <cell r="R156" t="str">
            <v xml:space="preserve">     </v>
          </cell>
          <cell r="S156" t="str">
            <v xml:space="preserve">    </v>
          </cell>
          <cell r="T156">
            <v>2.68</v>
          </cell>
          <cell r="U156">
            <v>14</v>
          </cell>
          <cell r="V156">
            <v>1.42</v>
          </cell>
          <cell r="W156">
            <v>26</v>
          </cell>
          <cell r="X156">
            <v>7.04</v>
          </cell>
          <cell r="Y156">
            <v>47</v>
          </cell>
          <cell r="Z156">
            <v>516</v>
          </cell>
          <cell r="AA156">
            <v>50</v>
          </cell>
          <cell r="AB156">
            <v>15</v>
          </cell>
          <cell r="AC156">
            <v>44</v>
          </cell>
          <cell r="AD156">
            <v>-29</v>
          </cell>
          <cell r="AE156">
            <v>12437</v>
          </cell>
          <cell r="AF156">
            <v>1.1000000000000001</v>
          </cell>
          <cell r="AG156">
            <v>1.1000000000000001</v>
          </cell>
          <cell r="AH156" t="str">
            <v xml:space="preserve">RENTPENSION XIII        </v>
          </cell>
          <cell r="AI156" t="str">
            <v xml:space="preserve">RENTA 4               </v>
          </cell>
          <cell r="AJ156" t="str">
            <v xml:space="preserve">RENTA 4 PENSIONES               </v>
          </cell>
          <cell r="AK156">
            <v>8030140</v>
          </cell>
          <cell r="AL156">
            <v>7050185</v>
          </cell>
          <cell r="AM156">
            <v>2015</v>
          </cell>
        </row>
        <row r="157">
          <cell r="F157">
            <v>154</v>
          </cell>
          <cell r="G157">
            <v>5170</v>
          </cell>
          <cell r="H157" t="str">
            <v xml:space="preserve">SBD PL.FUTURO 2035 EQUIL.       </v>
          </cell>
          <cell r="I157">
            <v>11.382999999999999</v>
          </cell>
          <cell r="J157" t="str">
            <v xml:space="preserve">     </v>
          </cell>
          <cell r="K157" t="str">
            <v xml:space="preserve">    </v>
          </cell>
          <cell r="L157" t="str">
            <v xml:space="preserve">     </v>
          </cell>
          <cell r="M157" t="str">
            <v xml:space="preserve">    </v>
          </cell>
          <cell r="N157" t="str">
            <v xml:space="preserve">     </v>
          </cell>
          <cell r="O157" t="str">
            <v xml:space="preserve">    </v>
          </cell>
          <cell r="P157" t="str">
            <v xml:space="preserve">     </v>
          </cell>
          <cell r="Q157" t="str">
            <v xml:space="preserve">    </v>
          </cell>
          <cell r="R157" t="str">
            <v xml:space="preserve">     </v>
          </cell>
          <cell r="S157" t="str">
            <v xml:space="preserve">    </v>
          </cell>
          <cell r="T157">
            <v>2.67</v>
          </cell>
          <cell r="U157">
            <v>15</v>
          </cell>
          <cell r="V157">
            <v>0.2</v>
          </cell>
          <cell r="W157">
            <v>105</v>
          </cell>
          <cell r="X157">
            <v>5.95</v>
          </cell>
          <cell r="Y157">
            <v>110</v>
          </cell>
          <cell r="Z157">
            <v>1901</v>
          </cell>
          <cell r="AA157">
            <v>48</v>
          </cell>
          <cell r="AB157">
            <v>230</v>
          </cell>
          <cell r="AC157" t="str">
            <v xml:space="preserve">      </v>
          </cell>
          <cell r="AD157">
            <v>230</v>
          </cell>
          <cell r="AE157">
            <v>29384</v>
          </cell>
          <cell r="AF157">
            <v>4.95</v>
          </cell>
          <cell r="AG157">
            <v>4.95</v>
          </cell>
          <cell r="AH157" t="str">
            <v xml:space="preserve">BANSABADELL 60          </v>
          </cell>
          <cell r="AI157" t="str">
            <v xml:space="preserve">BANCO SABADELL        </v>
          </cell>
          <cell r="AJ157" t="str">
            <v xml:space="preserve">BANSABADELL PENSIONES           </v>
          </cell>
          <cell r="AK157">
            <v>8010021</v>
          </cell>
          <cell r="AL157">
            <v>7050085</v>
          </cell>
          <cell r="AM157">
            <v>1976</v>
          </cell>
        </row>
        <row r="158">
          <cell r="F158">
            <v>155</v>
          </cell>
          <cell r="G158">
            <v>5280</v>
          </cell>
          <cell r="H158" t="str">
            <v xml:space="preserve">EMPL.SANTANDER SOST.2030        </v>
          </cell>
          <cell r="I158">
            <v>1.4276</v>
          </cell>
          <cell r="J158" t="str">
            <v xml:space="preserve">     </v>
          </cell>
          <cell r="K158" t="str">
            <v xml:space="preserve">    </v>
          </cell>
          <cell r="L158" t="str">
            <v xml:space="preserve">     </v>
          </cell>
          <cell r="M158" t="str">
            <v xml:space="preserve">    </v>
          </cell>
          <cell r="N158" t="str">
            <v xml:space="preserve">     </v>
          </cell>
          <cell r="O158" t="str">
            <v xml:space="preserve">    </v>
          </cell>
          <cell r="P158" t="str">
            <v xml:space="preserve">     </v>
          </cell>
          <cell r="Q158" t="str">
            <v xml:space="preserve">    </v>
          </cell>
          <cell r="R158" t="str">
            <v xml:space="preserve">     </v>
          </cell>
          <cell r="S158" t="str">
            <v xml:space="preserve">    </v>
          </cell>
          <cell r="T158">
            <v>2.4900000000000002</v>
          </cell>
          <cell r="U158">
            <v>17</v>
          </cell>
          <cell r="V158">
            <v>2.17</v>
          </cell>
          <cell r="W158">
            <v>14</v>
          </cell>
          <cell r="X158">
            <v>13.91</v>
          </cell>
          <cell r="Y158">
            <v>3</v>
          </cell>
          <cell r="Z158">
            <v>1649</v>
          </cell>
          <cell r="AA158" t="str">
            <v xml:space="preserve">      </v>
          </cell>
          <cell r="AB158">
            <v>102</v>
          </cell>
          <cell r="AC158">
            <v>196</v>
          </cell>
          <cell r="AD158">
            <v>-94</v>
          </cell>
          <cell r="AE158">
            <v>42677</v>
          </cell>
          <cell r="AF158">
            <v>5.16</v>
          </cell>
          <cell r="AG158">
            <v>5.16</v>
          </cell>
          <cell r="AH158" t="str">
            <v>MI PROY.SANT.SOSTEN.2030</v>
          </cell>
          <cell r="AI158" t="str">
            <v xml:space="preserve">SANTANDER             </v>
          </cell>
          <cell r="AJ158" t="str">
            <v xml:space="preserve">SANTANDER PENSIONES             </v>
          </cell>
          <cell r="AK158">
            <v>8010022</v>
          </cell>
          <cell r="AL158">
            <v>7050080</v>
          </cell>
          <cell r="AM158">
            <v>1214</v>
          </cell>
        </row>
        <row r="159">
          <cell r="F159">
            <v>156</v>
          </cell>
          <cell r="G159">
            <v>5278</v>
          </cell>
          <cell r="H159" t="str">
            <v xml:space="preserve">BESTINVER PLAN PATRIMONIO       </v>
          </cell>
          <cell r="I159">
            <v>17.160399999999999</v>
          </cell>
          <cell r="J159" t="str">
            <v xml:space="preserve">     </v>
          </cell>
          <cell r="K159" t="str">
            <v xml:space="preserve">    </v>
          </cell>
          <cell r="L159" t="str">
            <v xml:space="preserve">     </v>
          </cell>
          <cell r="M159" t="str">
            <v xml:space="preserve">    </v>
          </cell>
          <cell r="N159" t="str">
            <v xml:space="preserve">     </v>
          </cell>
          <cell r="O159" t="str">
            <v xml:space="preserve">    </v>
          </cell>
          <cell r="P159" t="str">
            <v xml:space="preserve">     </v>
          </cell>
          <cell r="Q159" t="str">
            <v xml:space="preserve">    </v>
          </cell>
          <cell r="R159" t="str">
            <v xml:space="preserve">     </v>
          </cell>
          <cell r="S159" t="str">
            <v xml:space="preserve">    </v>
          </cell>
          <cell r="T159">
            <v>2.48</v>
          </cell>
          <cell r="U159">
            <v>18</v>
          </cell>
          <cell r="V159">
            <v>1.1200000000000001</v>
          </cell>
          <cell r="W159">
            <v>46</v>
          </cell>
          <cell r="X159">
            <v>8.85</v>
          </cell>
          <cell r="Y159">
            <v>10</v>
          </cell>
          <cell r="Z159">
            <v>424</v>
          </cell>
          <cell r="AA159">
            <v>88</v>
          </cell>
          <cell r="AB159">
            <v>9</v>
          </cell>
          <cell r="AC159">
            <v>229</v>
          </cell>
          <cell r="AD159">
            <v>-220</v>
          </cell>
          <cell r="AE159">
            <v>20490</v>
          </cell>
          <cell r="AF159">
            <v>6.58</v>
          </cell>
          <cell r="AG159">
            <v>6.58</v>
          </cell>
          <cell r="AH159" t="str">
            <v xml:space="preserve">BESTINVER PL.PATRIMON.  </v>
          </cell>
          <cell r="AI159" t="str">
            <v xml:space="preserve">BESTINVER             </v>
          </cell>
          <cell r="AJ159" t="str">
            <v xml:space="preserve">BESTINVER PENSIONES             </v>
          </cell>
          <cell r="AK159">
            <v>8030126</v>
          </cell>
          <cell r="AL159">
            <v>7050179</v>
          </cell>
          <cell r="AM159">
            <v>1219</v>
          </cell>
        </row>
        <row r="160">
          <cell r="F160">
            <v>157</v>
          </cell>
          <cell r="G160">
            <v>5271</v>
          </cell>
          <cell r="H160" t="str">
            <v xml:space="preserve">FINANBEST EFICIENTE RFMx        </v>
          </cell>
          <cell r="I160">
            <v>11.537000000000001</v>
          </cell>
          <cell r="J160" t="str">
            <v xml:space="preserve">     </v>
          </cell>
          <cell r="K160" t="str">
            <v xml:space="preserve">    </v>
          </cell>
          <cell r="L160" t="str">
            <v xml:space="preserve">     </v>
          </cell>
          <cell r="M160" t="str">
            <v xml:space="preserve">    </v>
          </cell>
          <cell r="N160" t="str">
            <v xml:space="preserve">     </v>
          </cell>
          <cell r="O160" t="str">
            <v xml:space="preserve">    </v>
          </cell>
          <cell r="P160" t="str">
            <v xml:space="preserve">     </v>
          </cell>
          <cell r="Q160" t="str">
            <v xml:space="preserve">    </v>
          </cell>
          <cell r="R160" t="str">
            <v xml:space="preserve">     </v>
          </cell>
          <cell r="S160" t="str">
            <v xml:space="preserve">    </v>
          </cell>
          <cell r="T160">
            <v>2.39</v>
          </cell>
          <cell r="U160">
            <v>19</v>
          </cell>
          <cell r="V160">
            <v>1.38</v>
          </cell>
          <cell r="W160">
            <v>27</v>
          </cell>
          <cell r="X160">
            <v>7.27</v>
          </cell>
          <cell r="Y160">
            <v>43</v>
          </cell>
          <cell r="Z160">
            <v>239</v>
          </cell>
          <cell r="AA160">
            <v>6</v>
          </cell>
          <cell r="AB160">
            <v>22</v>
          </cell>
          <cell r="AC160" t="str">
            <v xml:space="preserve">      </v>
          </cell>
          <cell r="AD160">
            <v>22</v>
          </cell>
          <cell r="AE160">
            <v>2972</v>
          </cell>
          <cell r="AF160">
            <v>4</v>
          </cell>
          <cell r="AG160">
            <v>4</v>
          </cell>
          <cell r="AH160" t="str">
            <v xml:space="preserve">PSN RF MIXTA GLOBAL     </v>
          </cell>
          <cell r="AI160" t="str">
            <v xml:space="preserve">P.S.N.                </v>
          </cell>
          <cell r="AJ160" t="str">
            <v xml:space="preserve">PREVISION SANIT. NAC.           </v>
          </cell>
          <cell r="AK160">
            <v>8050279</v>
          </cell>
          <cell r="AL160">
            <v>7050148</v>
          </cell>
          <cell r="AM160">
            <v>1880</v>
          </cell>
        </row>
        <row r="161">
          <cell r="F161">
            <v>158</v>
          </cell>
          <cell r="G161">
            <v>5205</v>
          </cell>
          <cell r="H161" t="str">
            <v xml:space="preserve">NARANJA 2025                    </v>
          </cell>
          <cell r="I161">
            <v>11.194699999999999</v>
          </cell>
          <cell r="J161" t="str">
            <v xml:space="preserve">     </v>
          </cell>
          <cell r="K161" t="str">
            <v xml:space="preserve">    </v>
          </cell>
          <cell r="L161" t="str">
            <v xml:space="preserve">     </v>
          </cell>
          <cell r="M161" t="str">
            <v xml:space="preserve">    </v>
          </cell>
          <cell r="N161" t="str">
            <v xml:space="preserve">     </v>
          </cell>
          <cell r="O161" t="str">
            <v xml:space="preserve">    </v>
          </cell>
          <cell r="P161" t="str">
            <v xml:space="preserve">     </v>
          </cell>
          <cell r="Q161" t="str">
            <v xml:space="preserve">    </v>
          </cell>
          <cell r="R161" t="str">
            <v xml:space="preserve">     </v>
          </cell>
          <cell r="S161" t="str">
            <v xml:space="preserve">    </v>
          </cell>
          <cell r="T161">
            <v>2.34</v>
          </cell>
          <cell r="U161">
            <v>22</v>
          </cell>
          <cell r="V161">
            <v>2.21</v>
          </cell>
          <cell r="W161">
            <v>13</v>
          </cell>
          <cell r="X161">
            <v>8.5299999999999994</v>
          </cell>
          <cell r="Y161">
            <v>19</v>
          </cell>
          <cell r="Z161">
            <v>10876</v>
          </cell>
          <cell r="AA161">
            <v>451</v>
          </cell>
          <cell r="AB161">
            <v>730</v>
          </cell>
          <cell r="AC161">
            <v>746</v>
          </cell>
          <cell r="AD161">
            <v>-16</v>
          </cell>
          <cell r="AE161">
            <v>113546</v>
          </cell>
          <cell r="AF161">
            <v>24.25</v>
          </cell>
          <cell r="AG161">
            <v>24.25</v>
          </cell>
          <cell r="AH161" t="str">
            <v xml:space="preserve">ING DIRECT 6 FP         </v>
          </cell>
          <cell r="AI161" t="str">
            <v xml:space="preserve">RENTA 4               </v>
          </cell>
          <cell r="AJ161" t="str">
            <v xml:space="preserve">RENTA 4 PENSIONES               </v>
          </cell>
          <cell r="AK161">
            <v>8030140</v>
          </cell>
          <cell r="AL161">
            <v>7050185</v>
          </cell>
          <cell r="AM161">
            <v>1396</v>
          </cell>
        </row>
        <row r="162">
          <cell r="F162">
            <v>159</v>
          </cell>
          <cell r="G162">
            <v>5182</v>
          </cell>
          <cell r="H162" t="str">
            <v xml:space="preserve">PSN VALOR AHORRO                </v>
          </cell>
          <cell r="I162">
            <v>20.1175</v>
          </cell>
          <cell r="J162" t="str">
            <v xml:space="preserve">     </v>
          </cell>
          <cell r="K162" t="str">
            <v xml:space="preserve">    </v>
          </cell>
          <cell r="L162" t="str">
            <v xml:space="preserve">     </v>
          </cell>
          <cell r="M162" t="str">
            <v xml:space="preserve">    </v>
          </cell>
          <cell r="N162" t="str">
            <v xml:space="preserve">     </v>
          </cell>
          <cell r="O162" t="str">
            <v xml:space="preserve">    </v>
          </cell>
          <cell r="P162" t="str">
            <v xml:space="preserve">     </v>
          </cell>
          <cell r="Q162" t="str">
            <v xml:space="preserve">    </v>
          </cell>
          <cell r="R162" t="str">
            <v xml:space="preserve">     </v>
          </cell>
          <cell r="S162" t="str">
            <v xml:space="preserve">    </v>
          </cell>
          <cell r="T162">
            <v>2.27</v>
          </cell>
          <cell r="U162">
            <v>23</v>
          </cell>
          <cell r="V162">
            <v>1.95</v>
          </cell>
          <cell r="W162">
            <v>15</v>
          </cell>
          <cell r="X162">
            <v>4.32</v>
          </cell>
          <cell r="Y162">
            <v>159</v>
          </cell>
          <cell r="Z162">
            <v>70</v>
          </cell>
          <cell r="AA162">
            <v>14</v>
          </cell>
          <cell r="AB162">
            <v>3</v>
          </cell>
          <cell r="AC162">
            <v>56</v>
          </cell>
          <cell r="AD162">
            <v>-53</v>
          </cell>
          <cell r="AE162">
            <v>1708</v>
          </cell>
          <cell r="AF162">
            <v>1.1100000000000001</v>
          </cell>
          <cell r="AG162">
            <v>1.1100000000000001</v>
          </cell>
          <cell r="AH162" t="str">
            <v xml:space="preserve">PREVISION SANIT. NAC.   </v>
          </cell>
          <cell r="AI162" t="str">
            <v xml:space="preserve">P.S.N.                </v>
          </cell>
          <cell r="AJ162" t="str">
            <v xml:space="preserve">PREVISION SANIT. NAC.           </v>
          </cell>
          <cell r="AK162">
            <v>8050279</v>
          </cell>
          <cell r="AL162">
            <v>7050148</v>
          </cell>
          <cell r="AM162">
            <v>295</v>
          </cell>
        </row>
        <row r="163">
          <cell r="F163">
            <v>160</v>
          </cell>
          <cell r="G163">
            <v>4973</v>
          </cell>
          <cell r="H163" t="str">
            <v xml:space="preserve">CASER GLOBAL                    </v>
          </cell>
          <cell r="I163">
            <v>10.564</v>
          </cell>
          <cell r="J163" t="str">
            <v xml:space="preserve">     </v>
          </cell>
          <cell r="K163" t="str">
            <v xml:space="preserve">    </v>
          </cell>
          <cell r="L163" t="str">
            <v xml:space="preserve">     </v>
          </cell>
          <cell r="M163" t="str">
            <v xml:space="preserve">    </v>
          </cell>
          <cell r="N163" t="str">
            <v xml:space="preserve">     </v>
          </cell>
          <cell r="O163" t="str">
            <v xml:space="preserve">    </v>
          </cell>
          <cell r="P163" t="str">
            <v xml:space="preserve">     </v>
          </cell>
          <cell r="Q163" t="str">
            <v xml:space="preserve">    </v>
          </cell>
          <cell r="R163" t="str">
            <v xml:space="preserve">     </v>
          </cell>
          <cell r="S163" t="str">
            <v xml:space="preserve">    </v>
          </cell>
          <cell r="T163">
            <v>2.1800000000000002</v>
          </cell>
          <cell r="U163">
            <v>24</v>
          </cell>
          <cell r="V163">
            <v>1.24</v>
          </cell>
          <cell r="W163">
            <v>36</v>
          </cell>
          <cell r="X163">
            <v>5.58</v>
          </cell>
          <cell r="Y163">
            <v>127</v>
          </cell>
          <cell r="Z163">
            <v>1</v>
          </cell>
          <cell r="AA163">
            <v>1</v>
          </cell>
          <cell r="AB163" t="str">
            <v xml:space="preserve">      </v>
          </cell>
          <cell r="AC163" t="str">
            <v xml:space="preserve">      </v>
          </cell>
          <cell r="AD163" t="str">
            <v xml:space="preserve">      </v>
          </cell>
          <cell r="AE163">
            <v>2129</v>
          </cell>
          <cell r="AF163">
            <v>1.62</v>
          </cell>
          <cell r="AG163">
            <v>1.62</v>
          </cell>
          <cell r="AH163" t="str">
            <v xml:space="preserve">AHORROPENS.NOVENTA      </v>
          </cell>
          <cell r="AI163" t="str">
            <v xml:space="preserve">GRUPO CASER           </v>
          </cell>
          <cell r="AJ163" t="str">
            <v xml:space="preserve">CASER PENSIONES                 </v>
          </cell>
          <cell r="AK163">
            <v>8020070</v>
          </cell>
          <cell r="AL163">
            <v>7050219</v>
          </cell>
          <cell r="AM163">
            <v>1754</v>
          </cell>
        </row>
        <row r="164">
          <cell r="F164">
            <v>161</v>
          </cell>
          <cell r="G164">
            <v>5152</v>
          </cell>
          <cell r="H164" t="str">
            <v xml:space="preserve">ARQUIA BANCA P.PRUDENTE         </v>
          </cell>
          <cell r="I164">
            <v>109.48650000000001</v>
          </cell>
          <cell r="J164" t="str">
            <v xml:space="preserve">     </v>
          </cell>
          <cell r="K164" t="str">
            <v xml:space="preserve">    </v>
          </cell>
          <cell r="L164" t="str">
            <v xml:space="preserve">     </v>
          </cell>
          <cell r="M164" t="str">
            <v xml:space="preserve">    </v>
          </cell>
          <cell r="N164" t="str">
            <v xml:space="preserve">     </v>
          </cell>
          <cell r="O164" t="str">
            <v xml:space="preserve">    </v>
          </cell>
          <cell r="P164" t="str">
            <v xml:space="preserve">     </v>
          </cell>
          <cell r="Q164" t="str">
            <v xml:space="preserve">    </v>
          </cell>
          <cell r="R164" t="str">
            <v xml:space="preserve">     </v>
          </cell>
          <cell r="S164" t="str">
            <v xml:space="preserve">    </v>
          </cell>
          <cell r="T164">
            <v>2.0099999999999998</v>
          </cell>
          <cell r="U164">
            <v>29</v>
          </cell>
          <cell r="V164">
            <v>0.79</v>
          </cell>
          <cell r="W164">
            <v>71</v>
          </cell>
          <cell r="X164">
            <v>8.1199999999999992</v>
          </cell>
          <cell r="Y164">
            <v>22</v>
          </cell>
          <cell r="Z164">
            <v>496</v>
          </cell>
          <cell r="AA164">
            <v>28</v>
          </cell>
          <cell r="AB164">
            <v>20</v>
          </cell>
          <cell r="AC164">
            <v>18</v>
          </cell>
          <cell r="AD164">
            <v>2</v>
          </cell>
          <cell r="AE164">
            <v>10464</v>
          </cell>
          <cell r="AF164">
            <v>6.65</v>
          </cell>
          <cell r="AG164">
            <v>6.65</v>
          </cell>
          <cell r="AH164" t="str">
            <v xml:space="preserve">ARQUIDOS PRUDENTE       </v>
          </cell>
          <cell r="AI164" t="str">
            <v xml:space="preserve">ARQUIA BANCA          </v>
          </cell>
          <cell r="AJ164" t="str">
            <v xml:space="preserve">ARQUIPENSIONES                  </v>
          </cell>
          <cell r="AK164">
            <v>8040162</v>
          </cell>
          <cell r="AL164">
            <v>7050137</v>
          </cell>
          <cell r="AM164">
            <v>1910</v>
          </cell>
        </row>
        <row r="165">
          <cell r="F165">
            <v>162</v>
          </cell>
          <cell r="G165">
            <v>5293</v>
          </cell>
          <cell r="H165" t="str">
            <v xml:space="preserve">ABANCA RFMx PERSONAL            </v>
          </cell>
          <cell r="I165">
            <v>11.042199999999999</v>
          </cell>
          <cell r="J165" t="str">
            <v xml:space="preserve">     </v>
          </cell>
          <cell r="K165" t="str">
            <v xml:space="preserve">    </v>
          </cell>
          <cell r="L165" t="str">
            <v xml:space="preserve">     </v>
          </cell>
          <cell r="M165" t="str">
            <v xml:space="preserve">    </v>
          </cell>
          <cell r="N165" t="str">
            <v xml:space="preserve">     </v>
          </cell>
          <cell r="O165" t="str">
            <v xml:space="preserve">    </v>
          </cell>
          <cell r="P165" t="str">
            <v xml:space="preserve">     </v>
          </cell>
          <cell r="Q165" t="str">
            <v xml:space="preserve">    </v>
          </cell>
          <cell r="R165" t="str">
            <v xml:space="preserve">     </v>
          </cell>
          <cell r="S165" t="str">
            <v xml:space="preserve">    </v>
          </cell>
          <cell r="T165">
            <v>1.95</v>
          </cell>
          <cell r="U165">
            <v>31</v>
          </cell>
          <cell r="V165">
            <v>1.18</v>
          </cell>
          <cell r="W165">
            <v>40</v>
          </cell>
          <cell r="X165">
            <v>6.01</v>
          </cell>
          <cell r="Y165">
            <v>108</v>
          </cell>
          <cell r="Z165">
            <v>3624</v>
          </cell>
          <cell r="AA165">
            <v>338</v>
          </cell>
          <cell r="AB165">
            <v>340</v>
          </cell>
          <cell r="AC165">
            <v>696</v>
          </cell>
          <cell r="AD165">
            <v>-356</v>
          </cell>
          <cell r="AE165">
            <v>95365</v>
          </cell>
          <cell r="AF165">
            <v>3.38</v>
          </cell>
          <cell r="AG165">
            <v>3.38</v>
          </cell>
          <cell r="AH165" t="str">
            <v>ABANCA RF MIXTA MODERADO</v>
          </cell>
          <cell r="AI165" t="str">
            <v xml:space="preserve">ABANCA                </v>
          </cell>
          <cell r="AJ165" t="str">
            <v xml:space="preserve">ABANCA VIDA Y PENSIONES         </v>
          </cell>
          <cell r="AK165">
            <v>8050002</v>
          </cell>
          <cell r="AL165">
            <v>7050002</v>
          </cell>
          <cell r="AM165">
            <v>151</v>
          </cell>
        </row>
        <row r="166">
          <cell r="F166">
            <v>163</v>
          </cell>
          <cell r="G166">
            <v>5168</v>
          </cell>
          <cell r="H166" t="str">
            <v xml:space="preserve">SBD PL.FUTURO 2030 EQUIL.       </v>
          </cell>
          <cell r="I166">
            <v>10.7203</v>
          </cell>
          <cell r="J166" t="str">
            <v xml:space="preserve">     </v>
          </cell>
          <cell r="K166" t="str">
            <v xml:space="preserve">    </v>
          </cell>
          <cell r="L166" t="str">
            <v xml:space="preserve">     </v>
          </cell>
          <cell r="M166" t="str">
            <v xml:space="preserve">    </v>
          </cell>
          <cell r="N166" t="str">
            <v xml:space="preserve">     </v>
          </cell>
          <cell r="O166" t="str">
            <v xml:space="preserve">    </v>
          </cell>
          <cell r="P166" t="str">
            <v xml:space="preserve">     </v>
          </cell>
          <cell r="Q166" t="str">
            <v xml:space="preserve">    </v>
          </cell>
          <cell r="R166" t="str">
            <v xml:space="preserve">     </v>
          </cell>
          <cell r="S166" t="str">
            <v xml:space="preserve">    </v>
          </cell>
          <cell r="T166">
            <v>1.71</v>
          </cell>
          <cell r="U166">
            <v>38</v>
          </cell>
          <cell r="V166">
            <v>-0.38</v>
          </cell>
          <cell r="W166">
            <v>136</v>
          </cell>
          <cell r="X166">
            <v>5.12</v>
          </cell>
          <cell r="Y166">
            <v>138</v>
          </cell>
          <cell r="Z166">
            <v>2373</v>
          </cell>
          <cell r="AA166">
            <v>109</v>
          </cell>
          <cell r="AB166">
            <v>238</v>
          </cell>
          <cell r="AC166">
            <v>155</v>
          </cell>
          <cell r="AD166">
            <v>83</v>
          </cell>
          <cell r="AE166">
            <v>50239</v>
          </cell>
          <cell r="AF166">
            <v>3.16</v>
          </cell>
          <cell r="AG166">
            <v>3.16</v>
          </cell>
          <cell r="AH166" t="str">
            <v xml:space="preserve">BANSABADELL 59          </v>
          </cell>
          <cell r="AI166" t="str">
            <v xml:space="preserve">BANCO SABADELL        </v>
          </cell>
          <cell r="AJ166" t="str">
            <v xml:space="preserve">BANSABADELL PENSIONES           </v>
          </cell>
          <cell r="AK166">
            <v>8010021</v>
          </cell>
          <cell r="AL166">
            <v>7050085</v>
          </cell>
          <cell r="AM166">
            <v>1975</v>
          </cell>
        </row>
        <row r="167">
          <cell r="F167">
            <v>164</v>
          </cell>
          <cell r="G167">
            <v>4984</v>
          </cell>
          <cell r="H167" t="str">
            <v xml:space="preserve">COLONYA SR                      </v>
          </cell>
          <cell r="I167">
            <v>10.6585</v>
          </cell>
          <cell r="J167" t="str">
            <v xml:space="preserve">     </v>
          </cell>
          <cell r="K167" t="str">
            <v xml:space="preserve">    </v>
          </cell>
          <cell r="L167" t="str">
            <v xml:space="preserve">     </v>
          </cell>
          <cell r="M167" t="str">
            <v xml:space="preserve">    </v>
          </cell>
          <cell r="N167" t="str">
            <v xml:space="preserve">     </v>
          </cell>
          <cell r="O167" t="str">
            <v xml:space="preserve">    </v>
          </cell>
          <cell r="P167" t="str">
            <v xml:space="preserve">     </v>
          </cell>
          <cell r="Q167" t="str">
            <v xml:space="preserve">    </v>
          </cell>
          <cell r="R167" t="str">
            <v xml:space="preserve">     </v>
          </cell>
          <cell r="S167" t="str">
            <v xml:space="preserve">    </v>
          </cell>
          <cell r="T167">
            <v>1.59</v>
          </cell>
          <cell r="U167">
            <v>44</v>
          </cell>
          <cell r="V167">
            <v>1.1299999999999999</v>
          </cell>
          <cell r="W167">
            <v>45</v>
          </cell>
          <cell r="X167">
            <v>6.32</v>
          </cell>
          <cell r="Y167">
            <v>90</v>
          </cell>
          <cell r="Z167">
            <v>169</v>
          </cell>
          <cell r="AA167">
            <v>14</v>
          </cell>
          <cell r="AB167">
            <v>10</v>
          </cell>
          <cell r="AC167">
            <v>13</v>
          </cell>
          <cell r="AD167">
            <v>-3</v>
          </cell>
          <cell r="AE167">
            <v>1762</v>
          </cell>
          <cell r="AF167">
            <v>-0.12</v>
          </cell>
          <cell r="AG167">
            <v>-0.12</v>
          </cell>
          <cell r="AH167" t="str">
            <v xml:space="preserve">AHORROPENSION 33        </v>
          </cell>
          <cell r="AI167" t="str">
            <v xml:space="preserve">GRUPO CASER           </v>
          </cell>
          <cell r="AJ167" t="str">
            <v xml:space="preserve">CASER PENSIONES                 </v>
          </cell>
          <cell r="AK167">
            <v>8020070</v>
          </cell>
          <cell r="AL167">
            <v>7050219</v>
          </cell>
          <cell r="AM167">
            <v>1322</v>
          </cell>
        </row>
        <row r="168">
          <cell r="F168">
            <v>165</v>
          </cell>
          <cell r="G168">
            <v>5265</v>
          </cell>
          <cell r="H168" t="str">
            <v xml:space="preserve">MPP RUMBO 2026                  </v>
          </cell>
          <cell r="I168">
            <v>9.3574999999999999</v>
          </cell>
          <cell r="J168" t="str">
            <v xml:space="preserve">     </v>
          </cell>
          <cell r="K168" t="str">
            <v xml:space="preserve">    </v>
          </cell>
          <cell r="L168" t="str">
            <v xml:space="preserve">     </v>
          </cell>
          <cell r="M168" t="str">
            <v xml:space="preserve">    </v>
          </cell>
          <cell r="N168" t="str">
            <v xml:space="preserve">     </v>
          </cell>
          <cell r="O168" t="str">
            <v xml:space="preserve">    </v>
          </cell>
          <cell r="P168" t="str">
            <v xml:space="preserve">     </v>
          </cell>
          <cell r="Q168" t="str">
            <v xml:space="preserve">    </v>
          </cell>
          <cell r="R168" t="str">
            <v xml:space="preserve">     </v>
          </cell>
          <cell r="S168" t="str">
            <v xml:space="preserve">    </v>
          </cell>
          <cell r="T168">
            <v>1.59</v>
          </cell>
          <cell r="U168">
            <v>43</v>
          </cell>
          <cell r="V168">
            <v>-3.58</v>
          </cell>
          <cell r="W168">
            <v>196</v>
          </cell>
          <cell r="X168">
            <v>3.75</v>
          </cell>
          <cell r="Y168">
            <v>173</v>
          </cell>
          <cell r="Z168">
            <v>336</v>
          </cell>
          <cell r="AA168" t="str">
            <v xml:space="preserve">      </v>
          </cell>
          <cell r="AB168" t="str">
            <v xml:space="preserve">      </v>
          </cell>
          <cell r="AC168">
            <v>7</v>
          </cell>
          <cell r="AD168">
            <v>-7</v>
          </cell>
          <cell r="AE168">
            <v>4237</v>
          </cell>
          <cell r="AF168">
            <v>-1.1599999999999999</v>
          </cell>
          <cell r="AG168">
            <v>-1.1599999999999999</v>
          </cell>
          <cell r="AH168" t="str">
            <v xml:space="preserve">AUROFONDO FUTURO II     </v>
          </cell>
          <cell r="AI168" t="str">
            <v xml:space="preserve">AXA PENSIONES         </v>
          </cell>
          <cell r="AJ168" t="str">
            <v xml:space="preserve">AXA PENSIONES                   </v>
          </cell>
          <cell r="AK168">
            <v>8050246</v>
          </cell>
          <cell r="AL168">
            <v>7050177</v>
          </cell>
          <cell r="AM168">
            <v>2096</v>
          </cell>
        </row>
        <row r="169">
          <cell r="F169">
            <v>166</v>
          </cell>
          <cell r="G169">
            <v>5074</v>
          </cell>
          <cell r="H169" t="str">
            <v xml:space="preserve">ONTINYENT SOCIALM.RESPONS.      </v>
          </cell>
          <cell r="I169">
            <v>12.526199999999999</v>
          </cell>
          <cell r="J169" t="str">
            <v xml:space="preserve">     </v>
          </cell>
          <cell r="K169" t="str">
            <v xml:space="preserve">    </v>
          </cell>
          <cell r="L169" t="str">
            <v xml:space="preserve">     </v>
          </cell>
          <cell r="M169" t="str">
            <v xml:space="preserve">    </v>
          </cell>
          <cell r="N169" t="str">
            <v xml:space="preserve">     </v>
          </cell>
          <cell r="O169" t="str">
            <v xml:space="preserve">    </v>
          </cell>
          <cell r="P169" t="str">
            <v xml:space="preserve">     </v>
          </cell>
          <cell r="Q169" t="str">
            <v xml:space="preserve">    </v>
          </cell>
          <cell r="R169" t="str">
            <v xml:space="preserve">     </v>
          </cell>
          <cell r="S169" t="str">
            <v xml:space="preserve">    </v>
          </cell>
          <cell r="T169">
            <v>1.56</v>
          </cell>
          <cell r="U169">
            <v>45</v>
          </cell>
          <cell r="V169">
            <v>1.1000000000000001</v>
          </cell>
          <cell r="W169">
            <v>50</v>
          </cell>
          <cell r="X169">
            <v>6.27</v>
          </cell>
          <cell r="Y169">
            <v>96</v>
          </cell>
          <cell r="Z169">
            <v>113</v>
          </cell>
          <cell r="AA169">
            <v>10</v>
          </cell>
          <cell r="AB169">
            <v>15</v>
          </cell>
          <cell r="AC169">
            <v>3</v>
          </cell>
          <cell r="AD169">
            <v>12</v>
          </cell>
          <cell r="AE169">
            <v>947</v>
          </cell>
          <cell r="AF169">
            <v>3.08</v>
          </cell>
          <cell r="AG169">
            <v>3.08</v>
          </cell>
          <cell r="AH169" t="str">
            <v xml:space="preserve">AHORROPENSION 33        </v>
          </cell>
          <cell r="AI169" t="str">
            <v xml:space="preserve">GRUPO CASER           </v>
          </cell>
          <cell r="AJ169" t="str">
            <v xml:space="preserve">CASER PENSIONES                 </v>
          </cell>
          <cell r="AK169">
            <v>8020070</v>
          </cell>
          <cell r="AL169">
            <v>7050219</v>
          </cell>
          <cell r="AM169">
            <v>1322</v>
          </cell>
        </row>
        <row r="170">
          <cell r="F170">
            <v>167</v>
          </cell>
          <cell r="G170">
            <v>5131</v>
          </cell>
          <cell r="H170" t="str">
            <v xml:space="preserve">ZURICH DESTINO 2030             </v>
          </cell>
          <cell r="I170">
            <v>6.6014999999999997</v>
          </cell>
          <cell r="J170" t="str">
            <v xml:space="preserve">     </v>
          </cell>
          <cell r="K170" t="str">
            <v xml:space="preserve">    </v>
          </cell>
          <cell r="L170" t="str">
            <v xml:space="preserve">     </v>
          </cell>
          <cell r="M170" t="str">
            <v xml:space="preserve">    </v>
          </cell>
          <cell r="N170" t="str">
            <v xml:space="preserve">     </v>
          </cell>
          <cell r="O170" t="str">
            <v xml:space="preserve">    </v>
          </cell>
          <cell r="P170" t="str">
            <v xml:space="preserve">     </v>
          </cell>
          <cell r="Q170" t="str">
            <v xml:space="preserve">    </v>
          </cell>
          <cell r="R170" t="str">
            <v xml:space="preserve">     </v>
          </cell>
          <cell r="S170" t="str">
            <v xml:space="preserve">    </v>
          </cell>
          <cell r="T170">
            <v>1.54</v>
          </cell>
          <cell r="U170">
            <v>49</v>
          </cell>
          <cell r="V170">
            <v>-0.71</v>
          </cell>
          <cell r="W170">
            <v>151</v>
          </cell>
          <cell r="X170">
            <v>6.57</v>
          </cell>
          <cell r="Y170">
            <v>60</v>
          </cell>
          <cell r="Z170">
            <v>127</v>
          </cell>
          <cell r="AA170">
            <v>1</v>
          </cell>
          <cell r="AB170">
            <v>14</v>
          </cell>
          <cell r="AC170" t="str">
            <v xml:space="preserve">      </v>
          </cell>
          <cell r="AD170">
            <v>14</v>
          </cell>
          <cell r="AE170">
            <v>2436</v>
          </cell>
          <cell r="AF170">
            <v>1.35</v>
          </cell>
          <cell r="AG170">
            <v>1.35</v>
          </cell>
          <cell r="AH170" t="str">
            <v xml:space="preserve">DZ PREVISION 27         </v>
          </cell>
          <cell r="AI170" t="str">
            <v xml:space="preserve">DEUTSCHE/ZURICH       </v>
          </cell>
          <cell r="AJ170" t="str">
            <v xml:space="preserve">DEUTSCHE ZURICH PENS.           </v>
          </cell>
          <cell r="AK170">
            <v>8010028</v>
          </cell>
          <cell r="AL170">
            <v>7050158</v>
          </cell>
          <cell r="AM170">
            <v>2059</v>
          </cell>
        </row>
        <row r="171">
          <cell r="F171">
            <v>168</v>
          </cell>
          <cell r="G171">
            <v>5130</v>
          </cell>
          <cell r="H171" t="str">
            <v xml:space="preserve">DESTINO FUTURO 2030 DB          </v>
          </cell>
          <cell r="I171">
            <v>6.5838999999999999</v>
          </cell>
          <cell r="J171" t="str">
            <v xml:space="preserve">     </v>
          </cell>
          <cell r="K171" t="str">
            <v xml:space="preserve">    </v>
          </cell>
          <cell r="L171" t="str">
            <v xml:space="preserve">     </v>
          </cell>
          <cell r="M171" t="str">
            <v xml:space="preserve">    </v>
          </cell>
          <cell r="N171" t="str">
            <v xml:space="preserve">     </v>
          </cell>
          <cell r="O171" t="str">
            <v xml:space="preserve">    </v>
          </cell>
          <cell r="P171" t="str">
            <v xml:space="preserve">     </v>
          </cell>
          <cell r="Q171" t="str">
            <v xml:space="preserve">    </v>
          </cell>
          <cell r="R171" t="str">
            <v xml:space="preserve">     </v>
          </cell>
          <cell r="S171" t="str">
            <v xml:space="preserve">    </v>
          </cell>
          <cell r="T171">
            <v>1.53</v>
          </cell>
          <cell r="U171">
            <v>51</v>
          </cell>
          <cell r="V171">
            <v>-0.71</v>
          </cell>
          <cell r="W171">
            <v>152</v>
          </cell>
          <cell r="X171">
            <v>6.57</v>
          </cell>
          <cell r="Y171">
            <v>61</v>
          </cell>
          <cell r="Z171">
            <v>529</v>
          </cell>
          <cell r="AA171">
            <v>1</v>
          </cell>
          <cell r="AB171">
            <v>33</v>
          </cell>
          <cell r="AC171">
            <v>23</v>
          </cell>
          <cell r="AD171">
            <v>10</v>
          </cell>
          <cell r="AE171">
            <v>7077</v>
          </cell>
          <cell r="AF171">
            <v>-8.2799999999999994</v>
          </cell>
          <cell r="AG171">
            <v>-8.2799999999999994</v>
          </cell>
          <cell r="AH171" t="str">
            <v xml:space="preserve">DZ PREVISION 27         </v>
          </cell>
          <cell r="AI171" t="str">
            <v xml:space="preserve">DEUTSCHE/ZURICH       </v>
          </cell>
          <cell r="AJ171" t="str">
            <v xml:space="preserve">DEUTSCHE ZURICH PENS.           </v>
          </cell>
          <cell r="AK171">
            <v>8010028</v>
          </cell>
          <cell r="AL171">
            <v>7050158</v>
          </cell>
          <cell r="AM171">
            <v>2059</v>
          </cell>
        </row>
        <row r="172">
          <cell r="F172">
            <v>169</v>
          </cell>
          <cell r="G172">
            <v>4943</v>
          </cell>
          <cell r="H172" t="str">
            <v xml:space="preserve">CASER TRANQUILIDAD PLUS         </v>
          </cell>
          <cell r="I172">
            <v>11.6084</v>
          </cell>
          <cell r="J172" t="str">
            <v xml:space="preserve">     </v>
          </cell>
          <cell r="K172" t="str">
            <v xml:space="preserve">    </v>
          </cell>
          <cell r="L172" t="str">
            <v xml:space="preserve">     </v>
          </cell>
          <cell r="M172" t="str">
            <v xml:space="preserve">    </v>
          </cell>
          <cell r="N172" t="str">
            <v xml:space="preserve">     </v>
          </cell>
          <cell r="O172" t="str">
            <v xml:space="preserve">    </v>
          </cell>
          <cell r="P172" t="str">
            <v xml:space="preserve">     </v>
          </cell>
          <cell r="Q172" t="str">
            <v xml:space="preserve">    </v>
          </cell>
          <cell r="R172" t="str">
            <v xml:space="preserve">     </v>
          </cell>
          <cell r="S172" t="str">
            <v xml:space="preserve">    </v>
          </cell>
          <cell r="T172">
            <v>1.52</v>
          </cell>
          <cell r="U172">
            <v>52</v>
          </cell>
          <cell r="V172">
            <v>1.19</v>
          </cell>
          <cell r="W172">
            <v>39</v>
          </cell>
          <cell r="X172">
            <v>6.69</v>
          </cell>
          <cell r="Y172">
            <v>57</v>
          </cell>
          <cell r="Z172">
            <v>16</v>
          </cell>
          <cell r="AA172">
            <v>4</v>
          </cell>
          <cell r="AB172">
            <v>3</v>
          </cell>
          <cell r="AC172">
            <v>12</v>
          </cell>
          <cell r="AD172">
            <v>-9</v>
          </cell>
          <cell r="AE172">
            <v>327</v>
          </cell>
          <cell r="AF172">
            <v>10.65</v>
          </cell>
          <cell r="AG172">
            <v>10.65</v>
          </cell>
          <cell r="AH172" t="str">
            <v xml:space="preserve">AHORROPENSION UNO       </v>
          </cell>
          <cell r="AI172" t="str">
            <v xml:space="preserve">GRUPO CASER           </v>
          </cell>
          <cell r="AJ172" t="str">
            <v xml:space="preserve">CASER PENSIONES                 </v>
          </cell>
          <cell r="AK172">
            <v>8020070</v>
          </cell>
          <cell r="AL172">
            <v>7050219</v>
          </cell>
          <cell r="AM172">
            <v>5</v>
          </cell>
        </row>
        <row r="173">
          <cell r="F173">
            <v>170</v>
          </cell>
          <cell r="G173">
            <v>4926</v>
          </cell>
          <cell r="H173" t="str">
            <v xml:space="preserve">EVO RENTA FIJA MIXTA            </v>
          </cell>
          <cell r="I173">
            <v>11.328799999999999</v>
          </cell>
          <cell r="J173" t="str">
            <v xml:space="preserve">     </v>
          </cell>
          <cell r="K173" t="str">
            <v xml:space="preserve">    </v>
          </cell>
          <cell r="L173" t="str">
            <v xml:space="preserve">     </v>
          </cell>
          <cell r="M173" t="str">
            <v xml:space="preserve">    </v>
          </cell>
          <cell r="N173" t="str">
            <v xml:space="preserve">     </v>
          </cell>
          <cell r="O173" t="str">
            <v xml:space="preserve">    </v>
          </cell>
          <cell r="P173" t="str">
            <v xml:space="preserve">     </v>
          </cell>
          <cell r="Q173" t="str">
            <v xml:space="preserve">    </v>
          </cell>
          <cell r="R173" t="str">
            <v xml:space="preserve">     </v>
          </cell>
          <cell r="S173" t="str">
            <v xml:space="preserve">    </v>
          </cell>
          <cell r="T173">
            <v>1.25</v>
          </cell>
          <cell r="U173">
            <v>75</v>
          </cell>
          <cell r="V173">
            <v>0.93</v>
          </cell>
          <cell r="W173">
            <v>60</v>
          </cell>
          <cell r="X173">
            <v>6.41</v>
          </cell>
          <cell r="Y173">
            <v>76</v>
          </cell>
          <cell r="Z173">
            <v>469</v>
          </cell>
          <cell r="AA173">
            <v>14</v>
          </cell>
          <cell r="AB173">
            <v>23</v>
          </cell>
          <cell r="AC173">
            <v>34</v>
          </cell>
          <cell r="AD173">
            <v>-11</v>
          </cell>
          <cell r="AE173">
            <v>3265</v>
          </cell>
          <cell r="AF173">
            <v>1.73</v>
          </cell>
          <cell r="AG173">
            <v>1.73</v>
          </cell>
          <cell r="AH173" t="str">
            <v xml:space="preserve">AHORROPENSION UNO       </v>
          </cell>
          <cell r="AI173" t="str">
            <v xml:space="preserve">GRUPO CASER           </v>
          </cell>
          <cell r="AJ173" t="str">
            <v xml:space="preserve">CASER PENSIONES                 </v>
          </cell>
          <cell r="AK173">
            <v>8020070</v>
          </cell>
          <cell r="AL173">
            <v>7050219</v>
          </cell>
          <cell r="AM173">
            <v>5</v>
          </cell>
        </row>
        <row r="174">
          <cell r="F174">
            <v>171</v>
          </cell>
          <cell r="G174">
            <v>4944</v>
          </cell>
          <cell r="H174" t="str">
            <v xml:space="preserve">CASER TRANQUILIDAD              </v>
          </cell>
          <cell r="I174">
            <v>11.247199999999999</v>
          </cell>
          <cell r="J174" t="str">
            <v xml:space="preserve">     </v>
          </cell>
          <cell r="K174" t="str">
            <v xml:space="preserve">    </v>
          </cell>
          <cell r="L174" t="str">
            <v xml:space="preserve">     </v>
          </cell>
          <cell r="M174" t="str">
            <v xml:space="preserve">    </v>
          </cell>
          <cell r="N174" t="str">
            <v xml:space="preserve">     </v>
          </cell>
          <cell r="O174" t="str">
            <v xml:space="preserve">    </v>
          </cell>
          <cell r="P174" t="str">
            <v xml:space="preserve">     </v>
          </cell>
          <cell r="Q174" t="str">
            <v xml:space="preserve">    </v>
          </cell>
          <cell r="R174" t="str">
            <v xml:space="preserve">     </v>
          </cell>
          <cell r="S174" t="str">
            <v xml:space="preserve">    </v>
          </cell>
          <cell r="T174">
            <v>1.24</v>
          </cell>
          <cell r="U174">
            <v>80</v>
          </cell>
          <cell r="V174">
            <v>0.91</v>
          </cell>
          <cell r="W174">
            <v>64</v>
          </cell>
          <cell r="X174">
            <v>6.41</v>
          </cell>
          <cell r="Y174">
            <v>78</v>
          </cell>
          <cell r="Z174">
            <v>178</v>
          </cell>
          <cell r="AA174">
            <v>35</v>
          </cell>
          <cell r="AB174">
            <v>8</v>
          </cell>
          <cell r="AC174">
            <v>295</v>
          </cell>
          <cell r="AD174">
            <v>-287</v>
          </cell>
          <cell r="AE174">
            <v>6244</v>
          </cell>
          <cell r="AF174">
            <v>1.41</v>
          </cell>
          <cell r="AG174">
            <v>1.41</v>
          </cell>
          <cell r="AH174" t="str">
            <v xml:space="preserve">AHORROPENSION UNO       </v>
          </cell>
          <cell r="AI174" t="str">
            <v xml:space="preserve">GRUPO CASER           </v>
          </cell>
          <cell r="AJ174" t="str">
            <v xml:space="preserve">CASER PENSIONES                 </v>
          </cell>
          <cell r="AK174">
            <v>8020070</v>
          </cell>
          <cell r="AL174">
            <v>7050219</v>
          </cell>
          <cell r="AM174">
            <v>5</v>
          </cell>
        </row>
        <row r="175">
          <cell r="F175">
            <v>172</v>
          </cell>
          <cell r="G175">
            <v>5272</v>
          </cell>
          <cell r="H175" t="str">
            <v xml:space="preserve">CAJAMAR GEST.FUTURO 2030        </v>
          </cell>
          <cell r="I175">
            <v>10.7715</v>
          </cell>
          <cell r="J175" t="str">
            <v xml:space="preserve">     </v>
          </cell>
          <cell r="K175" t="str">
            <v xml:space="preserve">    </v>
          </cell>
          <cell r="L175" t="str">
            <v xml:space="preserve">     </v>
          </cell>
          <cell r="M175" t="str">
            <v xml:space="preserve">    </v>
          </cell>
          <cell r="N175" t="str">
            <v xml:space="preserve">     </v>
          </cell>
          <cell r="O175" t="str">
            <v xml:space="preserve">    </v>
          </cell>
          <cell r="P175" t="str">
            <v xml:space="preserve">     </v>
          </cell>
          <cell r="Q175" t="str">
            <v xml:space="preserve">    </v>
          </cell>
          <cell r="R175" t="str">
            <v xml:space="preserve">     </v>
          </cell>
          <cell r="S175" t="str">
            <v xml:space="preserve">    </v>
          </cell>
          <cell r="T175">
            <v>1.08</v>
          </cell>
          <cell r="U175">
            <v>93</v>
          </cell>
          <cell r="V175">
            <v>-1.07</v>
          </cell>
          <cell r="W175">
            <v>164</v>
          </cell>
          <cell r="X175">
            <v>5.79</v>
          </cell>
          <cell r="Y175">
            <v>117</v>
          </cell>
          <cell r="Z175">
            <v>12885</v>
          </cell>
          <cell r="AA175">
            <v>150</v>
          </cell>
          <cell r="AB175">
            <v>1088</v>
          </cell>
          <cell r="AC175">
            <v>861</v>
          </cell>
          <cell r="AD175">
            <v>227</v>
          </cell>
          <cell r="AE175">
            <v>132172</v>
          </cell>
          <cell r="AF175">
            <v>2.8</v>
          </cell>
          <cell r="AG175">
            <v>2.8</v>
          </cell>
          <cell r="AH175" t="str">
            <v xml:space="preserve">FONDOCAJAMAR IX         </v>
          </cell>
          <cell r="AI175" t="str">
            <v xml:space="preserve">CAJAMAR VIDA          </v>
          </cell>
          <cell r="AJ175" t="str">
            <v xml:space="preserve">CAJAMAR VIDA                    </v>
          </cell>
          <cell r="AK175">
            <v>8020204</v>
          </cell>
          <cell r="AL175">
            <v>7050214</v>
          </cell>
          <cell r="AM175">
            <v>2104</v>
          </cell>
        </row>
        <row r="176">
          <cell r="F176">
            <v>173</v>
          </cell>
          <cell r="G176">
            <v>4976</v>
          </cell>
          <cell r="H176" t="str">
            <v xml:space="preserve">PLANCAIXA PROYECCI.BOLSA        </v>
          </cell>
          <cell r="I176">
            <v>13.428900000000001</v>
          </cell>
          <cell r="J176" t="str">
            <v xml:space="preserve">     </v>
          </cell>
          <cell r="K176" t="str">
            <v xml:space="preserve">    </v>
          </cell>
          <cell r="L176" t="str">
            <v xml:space="preserve">     </v>
          </cell>
          <cell r="M176" t="str">
            <v xml:space="preserve">    </v>
          </cell>
          <cell r="N176" t="str">
            <v xml:space="preserve">     </v>
          </cell>
          <cell r="O176" t="str">
            <v xml:space="preserve">    </v>
          </cell>
          <cell r="P176" t="str">
            <v xml:space="preserve">     </v>
          </cell>
          <cell r="Q176" t="str">
            <v xml:space="preserve">    </v>
          </cell>
          <cell r="R176" t="str">
            <v xml:space="preserve">     </v>
          </cell>
          <cell r="S176" t="str">
            <v xml:space="preserve">    </v>
          </cell>
          <cell r="T176">
            <v>1.06</v>
          </cell>
          <cell r="U176">
            <v>95</v>
          </cell>
          <cell r="V176">
            <v>-0.3</v>
          </cell>
          <cell r="W176">
            <v>129</v>
          </cell>
          <cell r="X176">
            <v>2.93</v>
          </cell>
          <cell r="Y176">
            <v>191</v>
          </cell>
          <cell r="Z176">
            <v>346</v>
          </cell>
          <cell r="AA176">
            <v>10</v>
          </cell>
          <cell r="AB176" t="str">
            <v xml:space="preserve">      </v>
          </cell>
          <cell r="AC176">
            <v>54</v>
          </cell>
          <cell r="AD176">
            <v>-54</v>
          </cell>
          <cell r="AE176">
            <v>6828</v>
          </cell>
          <cell r="AF176">
            <v>-5.86</v>
          </cell>
          <cell r="AG176">
            <v>-5.86</v>
          </cell>
          <cell r="AH176" t="str">
            <v xml:space="preserve">PENSIONS CAIXA 131      </v>
          </cell>
          <cell r="AI176" t="str">
            <v xml:space="preserve">CAIXABANK             </v>
          </cell>
          <cell r="AJ176" t="str">
            <v xml:space="preserve">VIDACAIXA                       </v>
          </cell>
          <cell r="AK176">
            <v>8010091</v>
          </cell>
          <cell r="AL176">
            <v>7050021</v>
          </cell>
          <cell r="AM176">
            <v>731</v>
          </cell>
        </row>
        <row r="177">
          <cell r="F177">
            <v>174</v>
          </cell>
          <cell r="G177">
            <v>5279</v>
          </cell>
          <cell r="H177" t="str">
            <v xml:space="preserve">EMPL.SANTANDER SOST.2025        </v>
          </cell>
          <cell r="I177">
            <v>1.2190000000000001</v>
          </cell>
          <cell r="J177" t="str">
            <v xml:space="preserve">     </v>
          </cell>
          <cell r="K177" t="str">
            <v xml:space="preserve">    </v>
          </cell>
          <cell r="L177" t="str">
            <v xml:space="preserve">     </v>
          </cell>
          <cell r="M177" t="str">
            <v xml:space="preserve">    </v>
          </cell>
          <cell r="N177" t="str">
            <v xml:space="preserve">     </v>
          </cell>
          <cell r="O177" t="str">
            <v xml:space="preserve">    </v>
          </cell>
          <cell r="P177" t="str">
            <v xml:space="preserve">     </v>
          </cell>
          <cell r="Q177" t="str">
            <v xml:space="preserve">    </v>
          </cell>
          <cell r="R177" t="str">
            <v xml:space="preserve">     </v>
          </cell>
          <cell r="S177" t="str">
            <v xml:space="preserve">    </v>
          </cell>
          <cell r="T177">
            <v>0.86</v>
          </cell>
          <cell r="U177">
            <v>101</v>
          </cell>
          <cell r="V177">
            <v>0.06</v>
          </cell>
          <cell r="W177">
            <v>112</v>
          </cell>
          <cell r="X177">
            <v>8.74</v>
          </cell>
          <cell r="Y177">
            <v>14</v>
          </cell>
          <cell r="Z177">
            <v>2313</v>
          </cell>
          <cell r="AA177" t="str">
            <v xml:space="preserve">      </v>
          </cell>
          <cell r="AB177">
            <v>111</v>
          </cell>
          <cell r="AC177">
            <v>1141</v>
          </cell>
          <cell r="AD177">
            <v>-1030</v>
          </cell>
          <cell r="AE177">
            <v>81885</v>
          </cell>
          <cell r="AF177">
            <v>1.1499999999999999</v>
          </cell>
          <cell r="AG177">
            <v>1.1499999999999999</v>
          </cell>
          <cell r="AH177" t="str">
            <v xml:space="preserve">MI PROY.SANT.SOS.2025   </v>
          </cell>
          <cell r="AI177" t="str">
            <v xml:space="preserve">SANTANDER             </v>
          </cell>
          <cell r="AJ177" t="str">
            <v xml:space="preserve">SANTANDER PENSIONES             </v>
          </cell>
          <cell r="AK177">
            <v>8010022</v>
          </cell>
          <cell r="AL177">
            <v>7050080</v>
          </cell>
          <cell r="AM177">
            <v>785</v>
          </cell>
        </row>
        <row r="178">
          <cell r="F178">
            <v>175</v>
          </cell>
          <cell r="G178">
            <v>5233</v>
          </cell>
          <cell r="H178" t="str">
            <v xml:space="preserve">BBVA PL.DESTINO JUBILACION      </v>
          </cell>
          <cell r="I178">
            <v>1.0169999999999999</v>
          </cell>
          <cell r="J178" t="str">
            <v xml:space="preserve">     </v>
          </cell>
          <cell r="K178" t="str">
            <v xml:space="preserve">    </v>
          </cell>
          <cell r="L178" t="str">
            <v xml:space="preserve">     </v>
          </cell>
          <cell r="M178" t="str">
            <v xml:space="preserve">    </v>
          </cell>
          <cell r="N178" t="str">
            <v xml:space="preserve">     </v>
          </cell>
          <cell r="O178" t="str">
            <v xml:space="preserve">    </v>
          </cell>
          <cell r="P178" t="str">
            <v xml:space="preserve">     </v>
          </cell>
          <cell r="Q178" t="str">
            <v xml:space="preserve">    </v>
          </cell>
          <cell r="R178" t="str">
            <v xml:space="preserve">     </v>
          </cell>
          <cell r="S178" t="str">
            <v xml:space="preserve">    </v>
          </cell>
          <cell r="T178">
            <v>0.53</v>
          </cell>
          <cell r="U178">
            <v>111</v>
          </cell>
          <cell r="V178">
            <v>1.46</v>
          </cell>
          <cell r="W178">
            <v>23</v>
          </cell>
          <cell r="X178">
            <v>4.71</v>
          </cell>
          <cell r="Y178">
            <v>147</v>
          </cell>
          <cell r="Z178">
            <v>24012</v>
          </cell>
          <cell r="AA178">
            <v>11663</v>
          </cell>
          <cell r="AB178">
            <v>1058</v>
          </cell>
          <cell r="AC178">
            <v>14505</v>
          </cell>
          <cell r="AD178">
            <v>-13447</v>
          </cell>
          <cell r="AE178">
            <v>702548</v>
          </cell>
          <cell r="AF178">
            <v>0.61</v>
          </cell>
          <cell r="AG178">
            <v>0.61</v>
          </cell>
          <cell r="AH178" t="str">
            <v xml:space="preserve">BBVA CIENTO VEINTE      </v>
          </cell>
          <cell r="AI178" t="str">
            <v xml:space="preserve">BBVA                  </v>
          </cell>
          <cell r="AJ178" t="str">
            <v xml:space="preserve">BBVA PENSIONES                  </v>
          </cell>
          <cell r="AK178">
            <v>8010012</v>
          </cell>
          <cell r="AL178">
            <v>7050082</v>
          </cell>
          <cell r="AM178">
            <v>2079</v>
          </cell>
        </row>
        <row r="179">
          <cell r="F179">
            <v>176</v>
          </cell>
          <cell r="G179">
            <v>5036</v>
          </cell>
          <cell r="H179" t="str">
            <v xml:space="preserve">R4 ACTIVA PL.P.G§CONSERV.       </v>
          </cell>
          <cell r="I179">
            <v>10.3512</v>
          </cell>
          <cell r="J179" t="str">
            <v xml:space="preserve">     </v>
          </cell>
          <cell r="K179" t="str">
            <v xml:space="preserve">    </v>
          </cell>
          <cell r="L179" t="str">
            <v xml:space="preserve">     </v>
          </cell>
          <cell r="M179" t="str">
            <v xml:space="preserve">    </v>
          </cell>
          <cell r="N179" t="str">
            <v xml:space="preserve">     </v>
          </cell>
          <cell r="O179" t="str">
            <v xml:space="preserve">    </v>
          </cell>
          <cell r="P179" t="str">
            <v xml:space="preserve">     </v>
          </cell>
          <cell r="Q179" t="str">
            <v xml:space="preserve">    </v>
          </cell>
          <cell r="R179" t="str">
            <v xml:space="preserve">     </v>
          </cell>
          <cell r="S179" t="str">
            <v xml:space="preserve">    </v>
          </cell>
          <cell r="T179">
            <v>0.51</v>
          </cell>
          <cell r="U179">
            <v>112</v>
          </cell>
          <cell r="V179">
            <v>-0.14000000000000001</v>
          </cell>
          <cell r="W179">
            <v>121</v>
          </cell>
          <cell r="X179">
            <v>5.42</v>
          </cell>
          <cell r="Y179">
            <v>134</v>
          </cell>
          <cell r="Z179">
            <v>240</v>
          </cell>
          <cell r="AA179">
            <v>53</v>
          </cell>
          <cell r="AB179">
            <v>1</v>
          </cell>
          <cell r="AC179">
            <v>15</v>
          </cell>
          <cell r="AD179">
            <v>-14</v>
          </cell>
          <cell r="AE179">
            <v>5545</v>
          </cell>
          <cell r="AF179">
            <v>1.46</v>
          </cell>
          <cell r="AG179">
            <v>1.46</v>
          </cell>
          <cell r="AH179" t="str">
            <v xml:space="preserve">RENTPENSION XII         </v>
          </cell>
          <cell r="AI179" t="str">
            <v xml:space="preserve">RENTA 4               </v>
          </cell>
          <cell r="AJ179" t="str">
            <v xml:space="preserve">RENTA 4 PENSIONES               </v>
          </cell>
          <cell r="AK179">
            <v>8030140</v>
          </cell>
          <cell r="AL179">
            <v>7050185</v>
          </cell>
          <cell r="AM179">
            <v>1606</v>
          </cell>
        </row>
        <row r="180">
          <cell r="F180">
            <v>177</v>
          </cell>
          <cell r="G180">
            <v>5025</v>
          </cell>
          <cell r="H180" t="str">
            <v xml:space="preserve">PP DE LOS INGENIEROS            </v>
          </cell>
          <cell r="I180">
            <v>10.773400000000001</v>
          </cell>
          <cell r="J180" t="str">
            <v xml:space="preserve">     </v>
          </cell>
          <cell r="K180" t="str">
            <v xml:space="preserve">    </v>
          </cell>
          <cell r="L180" t="str">
            <v xml:space="preserve">     </v>
          </cell>
          <cell r="M180" t="str">
            <v xml:space="preserve">    </v>
          </cell>
          <cell r="N180" t="str">
            <v xml:space="preserve">     </v>
          </cell>
          <cell r="O180" t="str">
            <v xml:space="preserve">    </v>
          </cell>
          <cell r="P180" t="str">
            <v xml:space="preserve">     </v>
          </cell>
          <cell r="Q180" t="str">
            <v xml:space="preserve">    </v>
          </cell>
          <cell r="R180" t="str">
            <v xml:space="preserve">     </v>
          </cell>
          <cell r="S180" t="str">
            <v xml:space="preserve">    </v>
          </cell>
          <cell r="T180">
            <v>0.39</v>
          </cell>
          <cell r="U180">
            <v>119</v>
          </cell>
          <cell r="V180">
            <v>-1.88</v>
          </cell>
          <cell r="W180">
            <v>187</v>
          </cell>
          <cell r="X180">
            <v>6.74</v>
          </cell>
          <cell r="Y180">
            <v>55</v>
          </cell>
          <cell r="Z180">
            <v>2213</v>
          </cell>
          <cell r="AA180">
            <v>191</v>
          </cell>
          <cell r="AB180">
            <v>125</v>
          </cell>
          <cell r="AC180">
            <v>205</v>
          </cell>
          <cell r="AD180">
            <v>-80</v>
          </cell>
          <cell r="AE180">
            <v>44209</v>
          </cell>
          <cell r="AF180">
            <v>1.44</v>
          </cell>
          <cell r="AG180">
            <v>1.44</v>
          </cell>
          <cell r="AH180" t="str">
            <v xml:space="preserve">COLEGIADOS DEL COIIM    </v>
          </cell>
          <cell r="AI180" t="str">
            <v xml:space="preserve">CAJA INGENIEROS       </v>
          </cell>
          <cell r="AJ180" t="str">
            <v xml:space="preserve">CAJA INGENIEROS VIDA            </v>
          </cell>
          <cell r="AK180">
            <v>8040170</v>
          </cell>
          <cell r="AL180">
            <v>7050225</v>
          </cell>
          <cell r="AM180">
            <v>1087</v>
          </cell>
        </row>
        <row r="181">
          <cell r="F181">
            <v>178</v>
          </cell>
          <cell r="G181">
            <v>5016</v>
          </cell>
          <cell r="H181" t="str">
            <v xml:space="preserve">DZP MIXTO 22% BOLSA             </v>
          </cell>
          <cell r="I181">
            <v>14.5791</v>
          </cell>
          <cell r="J181" t="str">
            <v xml:space="preserve">     </v>
          </cell>
          <cell r="K181" t="str">
            <v xml:space="preserve">    </v>
          </cell>
          <cell r="L181" t="str">
            <v xml:space="preserve">     </v>
          </cell>
          <cell r="M181" t="str">
            <v xml:space="preserve">    </v>
          </cell>
          <cell r="N181" t="str">
            <v xml:space="preserve">     </v>
          </cell>
          <cell r="O181" t="str">
            <v xml:space="preserve">    </v>
          </cell>
          <cell r="P181" t="str">
            <v xml:space="preserve">     </v>
          </cell>
          <cell r="Q181" t="str">
            <v xml:space="preserve">    </v>
          </cell>
          <cell r="R181" t="str">
            <v xml:space="preserve">     </v>
          </cell>
          <cell r="S181" t="str">
            <v xml:space="preserve">    </v>
          </cell>
          <cell r="T181">
            <v>0.37</v>
          </cell>
          <cell r="U181">
            <v>121</v>
          </cell>
          <cell r="V181">
            <v>-1.64</v>
          </cell>
          <cell r="W181">
            <v>183</v>
          </cell>
          <cell r="X181">
            <v>7.46</v>
          </cell>
          <cell r="Y181">
            <v>34</v>
          </cell>
          <cell r="Z181">
            <v>157</v>
          </cell>
          <cell r="AA181">
            <v>2</v>
          </cell>
          <cell r="AB181">
            <v>23</v>
          </cell>
          <cell r="AC181">
            <v>-35</v>
          </cell>
          <cell r="AD181">
            <v>58</v>
          </cell>
          <cell r="AE181">
            <v>1078</v>
          </cell>
          <cell r="AF181">
            <v>0.55000000000000004</v>
          </cell>
          <cell r="AG181">
            <v>0.55000000000000004</v>
          </cell>
          <cell r="AH181" t="str">
            <v xml:space="preserve">DZ MODERADO             </v>
          </cell>
          <cell r="AI181" t="str">
            <v xml:space="preserve">DEUTSCHE/ZURICH       </v>
          </cell>
          <cell r="AJ181" t="str">
            <v xml:space="preserve">DEUTSCHE ZURICH PENS.           </v>
          </cell>
          <cell r="AK181">
            <v>8010028</v>
          </cell>
          <cell r="AL181">
            <v>7050158</v>
          </cell>
          <cell r="AM181">
            <v>718</v>
          </cell>
        </row>
        <row r="182">
          <cell r="F182">
            <v>179</v>
          </cell>
          <cell r="G182">
            <v>5027</v>
          </cell>
          <cell r="H182" t="str">
            <v xml:space="preserve">CAIXAB JUBILACION               </v>
          </cell>
          <cell r="I182">
            <v>100.45780000000001</v>
          </cell>
          <cell r="J182" t="str">
            <v xml:space="preserve">     </v>
          </cell>
          <cell r="K182" t="str">
            <v xml:space="preserve">    </v>
          </cell>
          <cell r="L182" t="str">
            <v xml:space="preserve">     </v>
          </cell>
          <cell r="M182" t="str">
            <v xml:space="preserve">    </v>
          </cell>
          <cell r="N182" t="str">
            <v xml:space="preserve">     </v>
          </cell>
          <cell r="O182" t="str">
            <v xml:space="preserve">    </v>
          </cell>
          <cell r="P182" t="str">
            <v xml:space="preserve">     </v>
          </cell>
          <cell r="Q182" t="str">
            <v xml:space="preserve">    </v>
          </cell>
          <cell r="R182" t="str">
            <v xml:space="preserve">     </v>
          </cell>
          <cell r="S182" t="str">
            <v xml:space="preserve">    </v>
          </cell>
          <cell r="T182">
            <v>0.26</v>
          </cell>
          <cell r="U182">
            <v>128</v>
          </cell>
          <cell r="V182">
            <v>-0.49</v>
          </cell>
          <cell r="W182">
            <v>142</v>
          </cell>
          <cell r="X182">
            <v>4.58</v>
          </cell>
          <cell r="Y182">
            <v>153</v>
          </cell>
          <cell r="Z182">
            <v>3051</v>
          </cell>
          <cell r="AA182">
            <v>4138</v>
          </cell>
          <cell r="AB182">
            <v>101</v>
          </cell>
          <cell r="AC182">
            <v>3252</v>
          </cell>
          <cell r="AD182">
            <v>-3151</v>
          </cell>
          <cell r="AE182">
            <v>153557</v>
          </cell>
          <cell r="AF182">
            <v>-1.27</v>
          </cell>
          <cell r="AG182">
            <v>-1.27</v>
          </cell>
          <cell r="AH182" t="str">
            <v xml:space="preserve">BANKIA PENSIONES LXVI   </v>
          </cell>
          <cell r="AI182" t="str">
            <v xml:space="preserve">CAIXABANK             </v>
          </cell>
          <cell r="AJ182" t="str">
            <v xml:space="preserve">VIDACAIXA                       </v>
          </cell>
          <cell r="AK182">
            <v>8010091</v>
          </cell>
          <cell r="AL182">
            <v>7050021</v>
          </cell>
          <cell r="AM182">
            <v>1961</v>
          </cell>
        </row>
        <row r="183">
          <cell r="F183">
            <v>180</v>
          </cell>
          <cell r="G183">
            <v>4965</v>
          </cell>
          <cell r="H183" t="str">
            <v xml:space="preserve">MPP FUTURO SEGURO III           </v>
          </cell>
          <cell r="I183">
            <v>10.3043</v>
          </cell>
          <cell r="J183" t="str">
            <v xml:space="preserve">     </v>
          </cell>
          <cell r="K183" t="str">
            <v xml:space="preserve">    </v>
          </cell>
          <cell r="L183" t="str">
            <v xml:space="preserve">     </v>
          </cell>
          <cell r="M183" t="str">
            <v xml:space="preserve">    </v>
          </cell>
          <cell r="N183" t="str">
            <v xml:space="preserve">     </v>
          </cell>
          <cell r="O183" t="str">
            <v xml:space="preserve">    </v>
          </cell>
          <cell r="P183" t="str">
            <v xml:space="preserve">     </v>
          </cell>
          <cell r="Q183" t="str">
            <v xml:space="preserve">    </v>
          </cell>
          <cell r="R183" t="str">
            <v xml:space="preserve">     </v>
          </cell>
          <cell r="S183" t="str">
            <v xml:space="preserve">    </v>
          </cell>
          <cell r="T183">
            <v>0.24</v>
          </cell>
          <cell r="U183">
            <v>130</v>
          </cell>
          <cell r="V183">
            <v>0.2</v>
          </cell>
          <cell r="W183">
            <v>106</v>
          </cell>
          <cell r="X183">
            <v>8.69</v>
          </cell>
          <cell r="Y183">
            <v>17</v>
          </cell>
          <cell r="Z183">
            <v>338</v>
          </cell>
          <cell r="AA183" t="str">
            <v xml:space="preserve">      </v>
          </cell>
          <cell r="AB183" t="str">
            <v xml:space="preserve">      </v>
          </cell>
          <cell r="AC183">
            <v>39</v>
          </cell>
          <cell r="AD183">
            <v>-39</v>
          </cell>
          <cell r="AE183">
            <v>4481</v>
          </cell>
          <cell r="AF183">
            <v>2.39</v>
          </cell>
          <cell r="AG183">
            <v>2.39</v>
          </cell>
          <cell r="AH183" t="str">
            <v xml:space="preserve">WINTERTHUR VIII         </v>
          </cell>
          <cell r="AI183" t="str">
            <v xml:space="preserve">AXA PENSIONES         </v>
          </cell>
          <cell r="AJ183" t="str">
            <v xml:space="preserve">AXA PENSIONES                   </v>
          </cell>
          <cell r="AK183">
            <v>8050246</v>
          </cell>
          <cell r="AL183">
            <v>7050177</v>
          </cell>
          <cell r="AM183">
            <v>1309</v>
          </cell>
        </row>
        <row r="184">
          <cell r="F184">
            <v>181</v>
          </cell>
          <cell r="G184">
            <v>5237</v>
          </cell>
          <cell r="H184" t="str">
            <v xml:space="preserve">TU PLAN LIBERBANK 2025          </v>
          </cell>
          <cell r="I184">
            <v>9.7256</v>
          </cell>
          <cell r="J184" t="str">
            <v xml:space="preserve">     </v>
          </cell>
          <cell r="K184" t="str">
            <v xml:space="preserve">    </v>
          </cell>
          <cell r="L184" t="str">
            <v xml:space="preserve">     </v>
          </cell>
          <cell r="M184" t="str">
            <v xml:space="preserve">    </v>
          </cell>
          <cell r="N184" t="str">
            <v xml:space="preserve">     </v>
          </cell>
          <cell r="O184" t="str">
            <v xml:space="preserve">    </v>
          </cell>
          <cell r="P184" t="str">
            <v xml:space="preserve">     </v>
          </cell>
          <cell r="Q184" t="str">
            <v xml:space="preserve">    </v>
          </cell>
          <cell r="R184" t="str">
            <v xml:space="preserve">     </v>
          </cell>
          <cell r="S184" t="str">
            <v xml:space="preserve">    </v>
          </cell>
          <cell r="T184">
            <v>0.14000000000000001</v>
          </cell>
          <cell r="U184">
            <v>137</v>
          </cell>
          <cell r="V184">
            <v>-0.14000000000000001</v>
          </cell>
          <cell r="W184">
            <v>120</v>
          </cell>
          <cell r="X184">
            <v>3.3</v>
          </cell>
          <cell r="Y184">
            <v>187</v>
          </cell>
          <cell r="Z184">
            <v>995</v>
          </cell>
          <cell r="AA184">
            <v>58</v>
          </cell>
          <cell r="AB184">
            <v>97</v>
          </cell>
          <cell r="AC184">
            <v>154</v>
          </cell>
          <cell r="AD184">
            <v>-57</v>
          </cell>
          <cell r="AE184">
            <v>11277</v>
          </cell>
          <cell r="AF184">
            <v>-1.04</v>
          </cell>
          <cell r="AG184">
            <v>-1.04</v>
          </cell>
          <cell r="AH184" t="str">
            <v xml:space="preserve">LIBERBANK VIDA I        </v>
          </cell>
          <cell r="AI184" t="str">
            <v xml:space="preserve">SANTALUCIA            </v>
          </cell>
          <cell r="AJ184" t="str">
            <v xml:space="preserve">UNICORP VIDA                    </v>
          </cell>
          <cell r="AK184">
            <v>8050252</v>
          </cell>
          <cell r="AL184">
            <v>7050003</v>
          </cell>
          <cell r="AM184">
            <v>2007</v>
          </cell>
        </row>
        <row r="185">
          <cell r="F185">
            <v>182</v>
          </cell>
          <cell r="G185">
            <v>4975</v>
          </cell>
          <cell r="H185" t="str">
            <v xml:space="preserve">SANTANDER EUROPA 2025           </v>
          </cell>
          <cell r="I185">
            <v>108.0946</v>
          </cell>
          <cell r="J185" t="str">
            <v xml:space="preserve">     </v>
          </cell>
          <cell r="K185" t="str">
            <v xml:space="preserve">    </v>
          </cell>
          <cell r="L185" t="str">
            <v xml:space="preserve">     </v>
          </cell>
          <cell r="M185" t="str">
            <v xml:space="preserve">    </v>
          </cell>
          <cell r="N185" t="str">
            <v xml:space="preserve">     </v>
          </cell>
          <cell r="O185" t="str">
            <v xml:space="preserve">    </v>
          </cell>
          <cell r="P185" t="str">
            <v xml:space="preserve">     </v>
          </cell>
          <cell r="Q185" t="str">
            <v xml:space="preserve">    </v>
          </cell>
          <cell r="R185" t="str">
            <v xml:space="preserve">     </v>
          </cell>
          <cell r="S185" t="str">
            <v xml:space="preserve">    </v>
          </cell>
          <cell r="T185">
            <v>0.09</v>
          </cell>
          <cell r="U185">
            <v>141</v>
          </cell>
          <cell r="V185">
            <v>-1.41</v>
          </cell>
          <cell r="W185">
            <v>173</v>
          </cell>
          <cell r="X185">
            <v>3.85</v>
          </cell>
          <cell r="Y185">
            <v>169</v>
          </cell>
          <cell r="Z185">
            <v>782</v>
          </cell>
          <cell r="AA185" t="str">
            <v xml:space="preserve">      </v>
          </cell>
          <cell r="AB185" t="str">
            <v xml:space="preserve">      </v>
          </cell>
          <cell r="AC185">
            <v>74</v>
          </cell>
          <cell r="AD185">
            <v>-74</v>
          </cell>
          <cell r="AE185">
            <v>11195</v>
          </cell>
          <cell r="AF185">
            <v>-3.23</v>
          </cell>
          <cell r="AG185">
            <v>-3.23</v>
          </cell>
          <cell r="AH185" t="str">
            <v xml:space="preserve">SANT.EUROPA 2025 PENS.  </v>
          </cell>
          <cell r="AI185" t="str">
            <v xml:space="preserve">SANTANDER             </v>
          </cell>
          <cell r="AJ185" t="str">
            <v xml:space="preserve">SANTANDER PENSIONES             </v>
          </cell>
          <cell r="AK185">
            <v>8010022</v>
          </cell>
          <cell r="AL185">
            <v>7050080</v>
          </cell>
          <cell r="AM185">
            <v>1869</v>
          </cell>
        </row>
        <row r="186">
          <cell r="F186">
            <v>183</v>
          </cell>
          <cell r="G186">
            <v>5140</v>
          </cell>
          <cell r="H186" t="str">
            <v xml:space="preserve">FINIZENS-CONSERVADOR (#1)       </v>
          </cell>
          <cell r="I186">
            <v>10.052</v>
          </cell>
          <cell r="J186" t="str">
            <v xml:space="preserve">     </v>
          </cell>
          <cell r="K186" t="str">
            <v xml:space="preserve">    </v>
          </cell>
          <cell r="L186" t="str">
            <v xml:space="preserve">     </v>
          </cell>
          <cell r="M186" t="str">
            <v xml:space="preserve">    </v>
          </cell>
          <cell r="N186" t="str">
            <v xml:space="preserve">     </v>
          </cell>
          <cell r="O186" t="str">
            <v xml:space="preserve">    </v>
          </cell>
          <cell r="P186" t="str">
            <v xml:space="preserve">     </v>
          </cell>
          <cell r="Q186" t="str">
            <v xml:space="preserve">    </v>
          </cell>
          <cell r="R186" t="str">
            <v xml:space="preserve">     </v>
          </cell>
          <cell r="S186" t="str">
            <v xml:space="preserve">    </v>
          </cell>
          <cell r="T186">
            <v>0.03</v>
          </cell>
          <cell r="U186">
            <v>147</v>
          </cell>
          <cell r="V186">
            <v>-1.62</v>
          </cell>
          <cell r="W186">
            <v>181</v>
          </cell>
          <cell r="X186">
            <v>6.21</v>
          </cell>
          <cell r="Y186">
            <v>101</v>
          </cell>
          <cell r="Z186">
            <v>321</v>
          </cell>
          <cell r="AA186">
            <v>3</v>
          </cell>
          <cell r="AB186">
            <v>44</v>
          </cell>
          <cell r="AC186" t="str">
            <v xml:space="preserve">      </v>
          </cell>
          <cell r="AD186">
            <v>44</v>
          </cell>
          <cell r="AE186">
            <v>2397</v>
          </cell>
          <cell r="AF186">
            <v>2.96</v>
          </cell>
          <cell r="AG186">
            <v>2.96</v>
          </cell>
          <cell r="AH186" t="str">
            <v xml:space="preserve">AHORR.OCHENTA Y NUEVE   </v>
          </cell>
          <cell r="AI186" t="str">
            <v xml:space="preserve">GRUPO CASER           </v>
          </cell>
          <cell r="AJ186" t="str">
            <v xml:space="preserve">CASER PENSIONES                 </v>
          </cell>
          <cell r="AK186">
            <v>8020070</v>
          </cell>
          <cell r="AL186">
            <v>7050219</v>
          </cell>
          <cell r="AM186">
            <v>1753</v>
          </cell>
        </row>
        <row r="187">
          <cell r="F187">
            <v>184</v>
          </cell>
          <cell r="G187">
            <v>5136</v>
          </cell>
          <cell r="H187" t="str">
            <v xml:space="preserve">TRIODOS RENTA FIJA MIXTA        </v>
          </cell>
          <cell r="I187">
            <v>9.9117999999999995</v>
          </cell>
          <cell r="J187" t="str">
            <v xml:space="preserve">     </v>
          </cell>
          <cell r="K187" t="str">
            <v xml:space="preserve">    </v>
          </cell>
          <cell r="L187" t="str">
            <v xml:space="preserve">     </v>
          </cell>
          <cell r="M187" t="str">
            <v xml:space="preserve">    </v>
          </cell>
          <cell r="N187" t="str">
            <v xml:space="preserve">     </v>
          </cell>
          <cell r="O187" t="str">
            <v xml:space="preserve">    </v>
          </cell>
          <cell r="P187" t="str">
            <v xml:space="preserve">     </v>
          </cell>
          <cell r="Q187" t="str">
            <v xml:space="preserve">    </v>
          </cell>
          <cell r="R187" t="str">
            <v xml:space="preserve">     </v>
          </cell>
          <cell r="S187" t="str">
            <v xml:space="preserve">    </v>
          </cell>
          <cell r="T187">
            <v>-0.02</v>
          </cell>
          <cell r="U187">
            <v>149</v>
          </cell>
          <cell r="V187">
            <v>-0.98</v>
          </cell>
          <cell r="W187">
            <v>160</v>
          </cell>
          <cell r="X187">
            <v>4.78</v>
          </cell>
          <cell r="Y187">
            <v>145</v>
          </cell>
          <cell r="Z187">
            <v>1851</v>
          </cell>
          <cell r="AA187">
            <v>76</v>
          </cell>
          <cell r="AB187">
            <v>112</v>
          </cell>
          <cell r="AC187">
            <v>243</v>
          </cell>
          <cell r="AD187">
            <v>-131</v>
          </cell>
          <cell r="AE187">
            <v>19733</v>
          </cell>
          <cell r="AF187">
            <v>-1.87</v>
          </cell>
          <cell r="AG187">
            <v>-1.87</v>
          </cell>
          <cell r="AH187" t="str">
            <v xml:space="preserve">AHORRO.OCHENTA Y CINCO  </v>
          </cell>
          <cell r="AI187" t="str">
            <v xml:space="preserve">GRUPO CASER           </v>
          </cell>
          <cell r="AJ187" t="str">
            <v xml:space="preserve">CASER PENSIONES                 </v>
          </cell>
          <cell r="AK187">
            <v>8020070</v>
          </cell>
          <cell r="AL187">
            <v>7050219</v>
          </cell>
          <cell r="AM187">
            <v>1749</v>
          </cell>
        </row>
        <row r="188">
          <cell r="F188">
            <v>185</v>
          </cell>
          <cell r="G188">
            <v>5169</v>
          </cell>
          <cell r="H188" t="str">
            <v xml:space="preserve">SBD PL.FUTURO 2035 PRUDEN.      </v>
          </cell>
          <cell r="I188">
            <v>9.7065999999999999</v>
          </cell>
          <cell r="J188" t="str">
            <v xml:space="preserve">     </v>
          </cell>
          <cell r="K188" t="str">
            <v xml:space="preserve">    </v>
          </cell>
          <cell r="L188" t="str">
            <v xml:space="preserve">     </v>
          </cell>
          <cell r="M188" t="str">
            <v xml:space="preserve">    </v>
          </cell>
          <cell r="N188" t="str">
            <v xml:space="preserve">     </v>
          </cell>
          <cell r="O188" t="str">
            <v xml:space="preserve">    </v>
          </cell>
          <cell r="P188" t="str">
            <v xml:space="preserve">     </v>
          </cell>
          <cell r="Q188" t="str">
            <v xml:space="preserve">    </v>
          </cell>
          <cell r="R188" t="str">
            <v xml:space="preserve">     </v>
          </cell>
          <cell r="S188" t="str">
            <v xml:space="preserve">    </v>
          </cell>
          <cell r="T188">
            <v>-0.06</v>
          </cell>
          <cell r="U188">
            <v>150</v>
          </cell>
          <cell r="V188">
            <v>-1.42</v>
          </cell>
          <cell r="W188">
            <v>175</v>
          </cell>
          <cell r="X188">
            <v>3.33</v>
          </cell>
          <cell r="Y188">
            <v>186</v>
          </cell>
          <cell r="Z188">
            <v>1949</v>
          </cell>
          <cell r="AA188">
            <v>83</v>
          </cell>
          <cell r="AB188">
            <v>190</v>
          </cell>
          <cell r="AC188">
            <v>26</v>
          </cell>
          <cell r="AD188">
            <v>164</v>
          </cell>
          <cell r="AE188">
            <v>21762</v>
          </cell>
          <cell r="AF188">
            <v>1.99</v>
          </cell>
          <cell r="AG188">
            <v>1.99</v>
          </cell>
          <cell r="AH188" t="str">
            <v xml:space="preserve">BANSABADELL 66          </v>
          </cell>
          <cell r="AI188" t="str">
            <v xml:space="preserve">BANCO SABADELL        </v>
          </cell>
          <cell r="AJ188" t="str">
            <v xml:space="preserve">BANSABADELL PENSIONES           </v>
          </cell>
          <cell r="AK188">
            <v>8010021</v>
          </cell>
          <cell r="AL188">
            <v>7050085</v>
          </cell>
          <cell r="AM188">
            <v>2036</v>
          </cell>
        </row>
        <row r="189">
          <cell r="F189">
            <v>186</v>
          </cell>
          <cell r="G189">
            <v>5167</v>
          </cell>
          <cell r="H189" t="str">
            <v xml:space="preserve">SBD PL.FUTURO 2030 PRUDEN.      </v>
          </cell>
          <cell r="I189">
            <v>9.5525000000000002</v>
          </cell>
          <cell r="J189" t="str">
            <v xml:space="preserve">     </v>
          </cell>
          <cell r="K189" t="str">
            <v xml:space="preserve">    </v>
          </cell>
          <cell r="L189" t="str">
            <v xml:space="preserve">     </v>
          </cell>
          <cell r="M189" t="str">
            <v xml:space="preserve">    </v>
          </cell>
          <cell r="N189" t="str">
            <v xml:space="preserve">     </v>
          </cell>
          <cell r="O189" t="str">
            <v xml:space="preserve">    </v>
          </cell>
          <cell r="P189" t="str">
            <v xml:space="preserve">     </v>
          </cell>
          <cell r="Q189" t="str">
            <v xml:space="preserve">    </v>
          </cell>
          <cell r="R189" t="str">
            <v xml:space="preserve">     </v>
          </cell>
          <cell r="S189" t="str">
            <v xml:space="preserve">    </v>
          </cell>
          <cell r="T189">
            <v>-0.28000000000000003</v>
          </cell>
          <cell r="U189">
            <v>158</v>
          </cell>
          <cell r="V189">
            <v>-1.25</v>
          </cell>
          <cell r="W189">
            <v>167</v>
          </cell>
          <cell r="X189">
            <v>2.67</v>
          </cell>
          <cell r="Y189">
            <v>198</v>
          </cell>
          <cell r="Z189">
            <v>3563</v>
          </cell>
          <cell r="AA189">
            <v>345</v>
          </cell>
          <cell r="AB189">
            <v>307</v>
          </cell>
          <cell r="AC189">
            <v>509</v>
          </cell>
          <cell r="AD189">
            <v>-202</v>
          </cell>
          <cell r="AE189">
            <v>51721</v>
          </cell>
          <cell r="AF189">
            <v>1.22</v>
          </cell>
          <cell r="AG189">
            <v>1.22</v>
          </cell>
          <cell r="AH189" t="str">
            <v xml:space="preserve">BANSABADELL 65          </v>
          </cell>
          <cell r="AI189" t="str">
            <v xml:space="preserve">BANCO SABADELL        </v>
          </cell>
          <cell r="AJ189" t="str">
            <v xml:space="preserve">BANSABADELL PENSIONES           </v>
          </cell>
          <cell r="AK189">
            <v>8010021</v>
          </cell>
          <cell r="AL189">
            <v>7050085</v>
          </cell>
          <cell r="AM189">
            <v>2035</v>
          </cell>
        </row>
        <row r="190">
          <cell r="F190">
            <v>187</v>
          </cell>
          <cell r="G190">
            <v>5246</v>
          </cell>
          <cell r="H190" t="str">
            <v xml:space="preserve">RGAMIFUTURO 2024                </v>
          </cell>
          <cell r="I190">
            <v>7.1680000000000001</v>
          </cell>
          <cell r="J190" t="str">
            <v xml:space="preserve">     </v>
          </cell>
          <cell r="K190" t="str">
            <v xml:space="preserve">    </v>
          </cell>
          <cell r="L190" t="str">
            <v xml:space="preserve">     </v>
          </cell>
          <cell r="M190" t="str">
            <v xml:space="preserve">    </v>
          </cell>
          <cell r="N190" t="str">
            <v xml:space="preserve">     </v>
          </cell>
          <cell r="O190" t="str">
            <v xml:space="preserve">    </v>
          </cell>
          <cell r="P190" t="str">
            <v xml:space="preserve">     </v>
          </cell>
          <cell r="Q190" t="str">
            <v xml:space="preserve">    </v>
          </cell>
          <cell r="R190" t="str">
            <v xml:space="preserve">     </v>
          </cell>
          <cell r="S190" t="str">
            <v xml:space="preserve">    </v>
          </cell>
          <cell r="T190">
            <v>-0.36</v>
          </cell>
          <cell r="U190">
            <v>163</v>
          </cell>
          <cell r="V190">
            <v>-1.45</v>
          </cell>
          <cell r="W190">
            <v>176</v>
          </cell>
          <cell r="X190">
            <v>2.54</v>
          </cell>
          <cell r="Y190">
            <v>200</v>
          </cell>
          <cell r="Z190">
            <v>1982</v>
          </cell>
          <cell r="AA190">
            <v>78</v>
          </cell>
          <cell r="AB190">
            <v>187</v>
          </cell>
          <cell r="AC190">
            <v>239</v>
          </cell>
          <cell r="AD190">
            <v>-52</v>
          </cell>
          <cell r="AE190">
            <v>23493</v>
          </cell>
          <cell r="AF190">
            <v>0.04</v>
          </cell>
          <cell r="AG190">
            <v>0.04</v>
          </cell>
          <cell r="AH190" t="str">
            <v xml:space="preserve">RGA 26                  </v>
          </cell>
          <cell r="AI190" t="str">
            <v xml:space="preserve">CAJA RURAL            </v>
          </cell>
          <cell r="AJ190" t="str">
            <v xml:space="preserve">RGA RURAL PENSIONES             </v>
          </cell>
          <cell r="AK190">
            <v>8040294</v>
          </cell>
          <cell r="AL190">
            <v>7050131</v>
          </cell>
          <cell r="AM190">
            <v>1698</v>
          </cell>
        </row>
        <row r="191">
          <cell r="F191">
            <v>188</v>
          </cell>
          <cell r="G191">
            <v>5171</v>
          </cell>
          <cell r="H191" t="str">
            <v xml:space="preserve">SBD PL.FUTURO 2040 PRUDEN.      </v>
          </cell>
          <cell r="I191">
            <v>9.4130000000000003</v>
          </cell>
          <cell r="J191" t="str">
            <v xml:space="preserve">     </v>
          </cell>
          <cell r="K191" t="str">
            <v xml:space="preserve">    </v>
          </cell>
          <cell r="L191" t="str">
            <v xml:space="preserve">     </v>
          </cell>
          <cell r="M191" t="str">
            <v xml:space="preserve">    </v>
          </cell>
          <cell r="N191" t="str">
            <v xml:space="preserve">     </v>
          </cell>
          <cell r="O191" t="str">
            <v xml:space="preserve">    </v>
          </cell>
          <cell r="P191" t="str">
            <v xml:space="preserve">     </v>
          </cell>
          <cell r="Q191" t="str">
            <v xml:space="preserve">    </v>
          </cell>
          <cell r="R191" t="str">
            <v xml:space="preserve">     </v>
          </cell>
          <cell r="S191" t="str">
            <v xml:space="preserve">    </v>
          </cell>
          <cell r="T191">
            <v>-0.47</v>
          </cell>
          <cell r="U191">
            <v>168</v>
          </cell>
          <cell r="V191">
            <v>-2.25</v>
          </cell>
          <cell r="W191">
            <v>193</v>
          </cell>
          <cell r="X191">
            <v>3.59</v>
          </cell>
          <cell r="Y191">
            <v>178</v>
          </cell>
          <cell r="Z191">
            <v>1680</v>
          </cell>
          <cell r="AA191">
            <v>47</v>
          </cell>
          <cell r="AB191">
            <v>165</v>
          </cell>
          <cell r="AC191" t="str">
            <v xml:space="preserve">      </v>
          </cell>
          <cell r="AD191">
            <v>165</v>
          </cell>
          <cell r="AE191">
            <v>13008</v>
          </cell>
          <cell r="AF191">
            <v>2.81</v>
          </cell>
          <cell r="AG191">
            <v>2.81</v>
          </cell>
          <cell r="AH191" t="str">
            <v xml:space="preserve">BANSABADELL 67          </v>
          </cell>
          <cell r="AI191" t="str">
            <v xml:space="preserve">BANCO SABADELL        </v>
          </cell>
          <cell r="AJ191" t="str">
            <v xml:space="preserve">BANSABADELL PENSIONES           </v>
          </cell>
          <cell r="AK191">
            <v>8010021</v>
          </cell>
          <cell r="AL191">
            <v>7050085</v>
          </cell>
          <cell r="AM191">
            <v>2037</v>
          </cell>
        </row>
        <row r="192">
          <cell r="F192">
            <v>189</v>
          </cell>
          <cell r="G192">
            <v>3242</v>
          </cell>
          <cell r="H192" t="str">
            <v xml:space="preserve">SVRNE JUBILACION                </v>
          </cell>
          <cell r="I192">
            <v>169.33609999999999</v>
          </cell>
          <cell r="J192" t="str">
            <v xml:space="preserve">     </v>
          </cell>
          <cell r="K192" t="str">
            <v xml:space="preserve">    </v>
          </cell>
          <cell r="L192" t="str">
            <v xml:space="preserve">     </v>
          </cell>
          <cell r="M192" t="str">
            <v xml:space="preserve">    </v>
          </cell>
          <cell r="N192" t="str">
            <v xml:space="preserve">     </v>
          </cell>
          <cell r="O192" t="str">
            <v xml:space="preserve">    </v>
          </cell>
          <cell r="P192" t="str">
            <v xml:space="preserve">     </v>
          </cell>
          <cell r="Q192" t="str">
            <v xml:space="preserve">    </v>
          </cell>
          <cell r="R192" t="str">
            <v xml:space="preserve">     </v>
          </cell>
          <cell r="S192" t="str">
            <v xml:space="preserve">    </v>
          </cell>
          <cell r="T192">
            <v>-0.53</v>
          </cell>
          <cell r="U192">
            <v>172</v>
          </cell>
          <cell r="V192">
            <v>-1.5</v>
          </cell>
          <cell r="W192">
            <v>178</v>
          </cell>
          <cell r="X192">
            <v>2.87</v>
          </cell>
          <cell r="Y192">
            <v>193</v>
          </cell>
          <cell r="Z192">
            <v>388</v>
          </cell>
          <cell r="AA192">
            <v>4</v>
          </cell>
          <cell r="AB192">
            <v>8</v>
          </cell>
          <cell r="AC192">
            <v>103</v>
          </cell>
          <cell r="AD192">
            <v>-95</v>
          </cell>
          <cell r="AE192">
            <v>8130</v>
          </cell>
          <cell r="AF192">
            <v>1.37</v>
          </cell>
          <cell r="AG192">
            <v>1.37</v>
          </cell>
          <cell r="AH192" t="str">
            <v xml:space="preserve">SVRNE JUBILACION        </v>
          </cell>
          <cell r="AI192" t="str">
            <v xml:space="preserve">SURNE MUTUA SEGUROS   </v>
          </cell>
          <cell r="AJ192" t="str">
            <v xml:space="preserve">SURNE M.S.REASEGUROS            </v>
          </cell>
          <cell r="AK192">
            <v>8050295</v>
          </cell>
          <cell r="AL192">
            <v>7050211</v>
          </cell>
          <cell r="AM192">
            <v>1047</v>
          </cell>
        </row>
        <row r="193">
          <cell r="F193">
            <v>190</v>
          </cell>
          <cell r="G193">
            <v>5173</v>
          </cell>
          <cell r="H193" t="str">
            <v xml:space="preserve">SBD PL.FUTURO 2045 PRUDEN.      </v>
          </cell>
          <cell r="I193">
            <v>9.0236999999999998</v>
          </cell>
          <cell r="J193" t="str">
            <v xml:space="preserve">     </v>
          </cell>
          <cell r="K193" t="str">
            <v xml:space="preserve">    </v>
          </cell>
          <cell r="L193" t="str">
            <v xml:space="preserve">     </v>
          </cell>
          <cell r="M193" t="str">
            <v xml:space="preserve">    </v>
          </cell>
          <cell r="N193" t="str">
            <v xml:space="preserve">     </v>
          </cell>
          <cell r="O193" t="str">
            <v xml:space="preserve">    </v>
          </cell>
          <cell r="P193" t="str">
            <v xml:space="preserve">     </v>
          </cell>
          <cell r="Q193" t="str">
            <v xml:space="preserve">    </v>
          </cell>
          <cell r="R193" t="str">
            <v xml:space="preserve">     </v>
          </cell>
          <cell r="S193" t="str">
            <v xml:space="preserve">    </v>
          </cell>
          <cell r="T193">
            <v>-0.53</v>
          </cell>
          <cell r="U193">
            <v>171</v>
          </cell>
          <cell r="V193">
            <v>-2.37</v>
          </cell>
          <cell r="W193">
            <v>194</v>
          </cell>
          <cell r="X193">
            <v>3.54</v>
          </cell>
          <cell r="Y193">
            <v>179</v>
          </cell>
          <cell r="Z193">
            <v>1487</v>
          </cell>
          <cell r="AA193">
            <v>37</v>
          </cell>
          <cell r="AB193">
            <v>135</v>
          </cell>
          <cell r="AC193">
            <v>77</v>
          </cell>
          <cell r="AD193">
            <v>58</v>
          </cell>
          <cell r="AE193">
            <v>7501</v>
          </cell>
          <cell r="AF193">
            <v>1.3</v>
          </cell>
          <cell r="AG193">
            <v>1.3</v>
          </cell>
          <cell r="AH193" t="str">
            <v xml:space="preserve">BANSABADELL 68          </v>
          </cell>
          <cell r="AI193" t="str">
            <v xml:space="preserve">BANCO SABADELL        </v>
          </cell>
          <cell r="AJ193" t="str">
            <v xml:space="preserve">BANSABADELL PENSIONES           </v>
          </cell>
          <cell r="AK193">
            <v>8010021</v>
          </cell>
          <cell r="AL193">
            <v>7050085</v>
          </cell>
          <cell r="AM193">
            <v>2038</v>
          </cell>
        </row>
        <row r="194">
          <cell r="F194">
            <v>191</v>
          </cell>
          <cell r="G194">
            <v>5213</v>
          </cell>
          <cell r="H194" t="str">
            <v xml:space="preserve">GESEM CYGNUS PENSIONES          </v>
          </cell>
          <cell r="I194">
            <v>8.0540000000000003</v>
          </cell>
          <cell r="J194" t="str">
            <v xml:space="preserve">     </v>
          </cell>
          <cell r="K194" t="str">
            <v xml:space="preserve">    </v>
          </cell>
          <cell r="L194" t="str">
            <v xml:space="preserve">     </v>
          </cell>
          <cell r="M194" t="str">
            <v xml:space="preserve">    </v>
          </cell>
          <cell r="N194" t="str">
            <v xml:space="preserve">     </v>
          </cell>
          <cell r="O194" t="str">
            <v xml:space="preserve">    </v>
          </cell>
          <cell r="P194" t="str">
            <v xml:space="preserve">     </v>
          </cell>
          <cell r="Q194" t="str">
            <v xml:space="preserve">    </v>
          </cell>
          <cell r="R194" t="str">
            <v xml:space="preserve">     </v>
          </cell>
          <cell r="S194" t="str">
            <v xml:space="preserve">    </v>
          </cell>
          <cell r="T194">
            <v>-2.75</v>
          </cell>
          <cell r="U194">
            <v>185</v>
          </cell>
          <cell r="V194">
            <v>-4.2699999999999996</v>
          </cell>
          <cell r="W194">
            <v>197</v>
          </cell>
          <cell r="X194">
            <v>0.64</v>
          </cell>
          <cell r="Y194">
            <v>203</v>
          </cell>
          <cell r="Z194">
            <v>22</v>
          </cell>
          <cell r="AA194" t="str">
            <v xml:space="preserve">      </v>
          </cell>
          <cell r="AB194">
            <v>3</v>
          </cell>
          <cell r="AC194" t="str">
            <v xml:space="preserve">      </v>
          </cell>
          <cell r="AD194">
            <v>3</v>
          </cell>
          <cell r="AE194">
            <v>1028</v>
          </cell>
          <cell r="AF194">
            <v>0.81</v>
          </cell>
          <cell r="AG194">
            <v>0.81</v>
          </cell>
          <cell r="AH194" t="str">
            <v xml:space="preserve">AHORROP.CIENTO NUEVE    </v>
          </cell>
          <cell r="AI194" t="str">
            <v xml:space="preserve">GRUPO CASER           </v>
          </cell>
          <cell r="AJ194" t="str">
            <v xml:space="preserve">CASER PENSIONES                 </v>
          </cell>
          <cell r="AK194">
            <v>8020070</v>
          </cell>
          <cell r="AL194">
            <v>7050219</v>
          </cell>
          <cell r="AM194">
            <v>2074</v>
          </cell>
        </row>
        <row r="195">
          <cell r="F195">
            <v>192</v>
          </cell>
          <cell r="G195">
            <v>5285</v>
          </cell>
          <cell r="H195" t="str">
            <v xml:space="preserve">IM PENSION MODERADO             </v>
          </cell>
          <cell r="I195">
            <v>10.687200000000001</v>
          </cell>
          <cell r="J195" t="str">
            <v xml:space="preserve">     </v>
          </cell>
          <cell r="K195" t="str">
            <v xml:space="preserve">    </v>
          </cell>
          <cell r="L195" t="str">
            <v xml:space="preserve">     </v>
          </cell>
          <cell r="M195" t="str">
            <v xml:space="preserve">    </v>
          </cell>
          <cell r="N195" t="str">
            <v xml:space="preserve">     </v>
          </cell>
          <cell r="O195" t="str">
            <v xml:space="preserve">    </v>
          </cell>
          <cell r="P195" t="str">
            <v xml:space="preserve">     </v>
          </cell>
          <cell r="Q195" t="str">
            <v xml:space="preserve">    </v>
          </cell>
          <cell r="R195" t="str">
            <v xml:space="preserve">     </v>
          </cell>
          <cell r="S195" t="str">
            <v xml:space="preserve">    </v>
          </cell>
          <cell r="T195" t="str">
            <v xml:space="preserve">     </v>
          </cell>
          <cell r="U195" t="str">
            <v xml:space="preserve">    </v>
          </cell>
          <cell r="V195">
            <v>1.34</v>
          </cell>
          <cell r="W195">
            <v>29</v>
          </cell>
          <cell r="X195">
            <v>5.79</v>
          </cell>
          <cell r="Y195">
            <v>118</v>
          </cell>
          <cell r="Z195">
            <v>15</v>
          </cell>
          <cell r="AA195">
            <v>2</v>
          </cell>
          <cell r="AB195" t="str">
            <v xml:space="preserve">      </v>
          </cell>
          <cell r="AC195" t="str">
            <v xml:space="preserve">      </v>
          </cell>
          <cell r="AD195" t="str">
            <v xml:space="preserve">      </v>
          </cell>
          <cell r="AE195">
            <v>1325</v>
          </cell>
          <cell r="AF195">
            <v>24.45</v>
          </cell>
          <cell r="AG195">
            <v>24.45</v>
          </cell>
          <cell r="AH195" t="str">
            <v xml:space="preserve">AHORROP.CIENTO SEIS     </v>
          </cell>
          <cell r="AI195" t="str">
            <v xml:space="preserve">GRUPO CASER           </v>
          </cell>
          <cell r="AJ195" t="str">
            <v xml:space="preserve">CASER PENSIONES                 </v>
          </cell>
          <cell r="AK195">
            <v>8020070</v>
          </cell>
          <cell r="AL195">
            <v>7050219</v>
          </cell>
          <cell r="AM195">
            <v>2071</v>
          </cell>
        </row>
        <row r="196">
          <cell r="F196">
            <v>193</v>
          </cell>
          <cell r="G196">
            <v>5370</v>
          </cell>
          <cell r="H196" t="str">
            <v xml:space="preserve">ALLIANZ PENSIONES CONSER.       </v>
          </cell>
          <cell r="I196">
            <v>103.7145</v>
          </cell>
          <cell r="J196" t="str">
            <v xml:space="preserve">     </v>
          </cell>
          <cell r="K196" t="str">
            <v xml:space="preserve">    </v>
          </cell>
          <cell r="L196" t="str">
            <v xml:space="preserve">     </v>
          </cell>
          <cell r="M196" t="str">
            <v xml:space="preserve">    </v>
          </cell>
          <cell r="N196" t="str">
            <v xml:space="preserve">     </v>
          </cell>
          <cell r="O196" t="str">
            <v xml:space="preserve">    </v>
          </cell>
          <cell r="P196" t="str">
            <v xml:space="preserve">     </v>
          </cell>
          <cell r="Q196" t="str">
            <v xml:space="preserve">    </v>
          </cell>
          <cell r="R196" t="str">
            <v xml:space="preserve">     </v>
          </cell>
          <cell r="S196" t="str">
            <v xml:space="preserve">    </v>
          </cell>
          <cell r="T196" t="str">
            <v xml:space="preserve">     </v>
          </cell>
          <cell r="U196" t="str">
            <v xml:space="preserve">    </v>
          </cell>
          <cell r="V196">
            <v>1.28</v>
          </cell>
          <cell r="W196">
            <v>35</v>
          </cell>
          <cell r="X196">
            <v>7.83</v>
          </cell>
          <cell r="Y196">
            <v>24</v>
          </cell>
          <cell r="Z196">
            <v>2552</v>
          </cell>
          <cell r="AA196">
            <v>237</v>
          </cell>
          <cell r="AB196">
            <v>173</v>
          </cell>
          <cell r="AC196">
            <v>612</v>
          </cell>
          <cell r="AD196">
            <v>-439</v>
          </cell>
          <cell r="AE196">
            <v>55633</v>
          </cell>
          <cell r="AF196">
            <v>-0.22</v>
          </cell>
          <cell r="AG196">
            <v>-0.22</v>
          </cell>
          <cell r="AH196" t="str">
            <v>ALLIANZ PENSIONES CONSER</v>
          </cell>
          <cell r="AI196" t="str">
            <v xml:space="preserve">ALLIANZ               </v>
          </cell>
          <cell r="AJ196" t="str">
            <v xml:space="preserve">ALLIANZ. CIA SEG.Y REAS.        </v>
          </cell>
          <cell r="AK196">
            <v>8050020</v>
          </cell>
          <cell r="AL196">
            <v>7050239</v>
          </cell>
          <cell r="AM196">
            <v>2148</v>
          </cell>
        </row>
        <row r="197">
          <cell r="F197">
            <v>194</v>
          </cell>
          <cell r="G197">
            <v>5310</v>
          </cell>
          <cell r="H197" t="str">
            <v xml:space="preserve">CASER GENRACION 60-65           </v>
          </cell>
          <cell r="I197">
            <v>10.380100000000001</v>
          </cell>
          <cell r="J197" t="str">
            <v xml:space="preserve">     </v>
          </cell>
          <cell r="K197" t="str">
            <v xml:space="preserve">    </v>
          </cell>
          <cell r="L197" t="str">
            <v xml:space="preserve">     </v>
          </cell>
          <cell r="M197" t="str">
            <v xml:space="preserve">    </v>
          </cell>
          <cell r="N197" t="str">
            <v xml:space="preserve">     </v>
          </cell>
          <cell r="O197" t="str">
            <v xml:space="preserve">    </v>
          </cell>
          <cell r="P197" t="str">
            <v xml:space="preserve">     </v>
          </cell>
          <cell r="Q197" t="str">
            <v xml:space="preserve">    </v>
          </cell>
          <cell r="R197" t="str">
            <v xml:space="preserve">     </v>
          </cell>
          <cell r="S197" t="str">
            <v xml:space="preserve">    </v>
          </cell>
          <cell r="T197" t="str">
            <v xml:space="preserve">     </v>
          </cell>
          <cell r="U197" t="str">
            <v xml:space="preserve">    </v>
          </cell>
          <cell r="V197">
            <v>0.77</v>
          </cell>
          <cell r="W197">
            <v>72</v>
          </cell>
          <cell r="X197">
            <v>6.35</v>
          </cell>
          <cell r="Y197">
            <v>84</v>
          </cell>
          <cell r="Z197">
            <v>74</v>
          </cell>
          <cell r="AA197">
            <v>5</v>
          </cell>
          <cell r="AB197">
            <v>5</v>
          </cell>
          <cell r="AC197">
            <v>7</v>
          </cell>
          <cell r="AD197">
            <v>-2</v>
          </cell>
          <cell r="AE197">
            <v>493</v>
          </cell>
          <cell r="AF197">
            <v>5.4</v>
          </cell>
          <cell r="AG197">
            <v>5.4</v>
          </cell>
          <cell r="AH197" t="str">
            <v xml:space="preserve">AHORROPENSION 49        </v>
          </cell>
          <cell r="AI197" t="str">
            <v xml:space="preserve">GRUPO CASER           </v>
          </cell>
          <cell r="AJ197" t="str">
            <v xml:space="preserve">CASER PENSIONES                 </v>
          </cell>
          <cell r="AK197">
            <v>8020070</v>
          </cell>
          <cell r="AL197">
            <v>7050219</v>
          </cell>
          <cell r="AM197">
            <v>1502</v>
          </cell>
        </row>
        <row r="198">
          <cell r="F198">
            <v>195</v>
          </cell>
          <cell r="G198">
            <v>5304</v>
          </cell>
          <cell r="H198" t="str">
            <v xml:space="preserve">POPCOIN GLOBAL CONSERV.         </v>
          </cell>
          <cell r="I198">
            <v>6.2145000000000001</v>
          </cell>
          <cell r="J198" t="str">
            <v xml:space="preserve">     </v>
          </cell>
          <cell r="K198" t="str">
            <v xml:space="preserve">    </v>
          </cell>
          <cell r="L198" t="str">
            <v xml:space="preserve">     </v>
          </cell>
          <cell r="M198" t="str">
            <v xml:space="preserve">    </v>
          </cell>
          <cell r="N198" t="str">
            <v xml:space="preserve">     </v>
          </cell>
          <cell r="O198" t="str">
            <v xml:space="preserve">    </v>
          </cell>
          <cell r="P198" t="str">
            <v xml:space="preserve">     </v>
          </cell>
          <cell r="Q198" t="str">
            <v xml:space="preserve">    </v>
          </cell>
          <cell r="R198" t="str">
            <v xml:space="preserve">     </v>
          </cell>
          <cell r="S198" t="str">
            <v xml:space="preserve">    </v>
          </cell>
          <cell r="T198" t="str">
            <v xml:space="preserve">     </v>
          </cell>
          <cell r="U198" t="str">
            <v xml:space="preserve">    </v>
          </cell>
          <cell r="V198">
            <v>0.09</v>
          </cell>
          <cell r="W198">
            <v>111</v>
          </cell>
          <cell r="X198">
            <v>5.73</v>
          </cell>
          <cell r="Y198">
            <v>121</v>
          </cell>
          <cell r="Z198">
            <v>49</v>
          </cell>
          <cell r="AA198" t="str">
            <v xml:space="preserve">      </v>
          </cell>
          <cell r="AB198">
            <v>3</v>
          </cell>
          <cell r="AC198" t="str">
            <v xml:space="preserve">      </v>
          </cell>
          <cell r="AD198">
            <v>3</v>
          </cell>
          <cell r="AE198">
            <v>1570</v>
          </cell>
          <cell r="AF198">
            <v>50.12</v>
          </cell>
          <cell r="AG198">
            <v>50.12</v>
          </cell>
          <cell r="AH198" t="str">
            <v xml:space="preserve">POPCOIN GLOBAL CONSERV. </v>
          </cell>
          <cell r="AI198" t="str">
            <v xml:space="preserve">MAPFRE                </v>
          </cell>
          <cell r="AJ198" t="str">
            <v xml:space="preserve">BANKINTER SEG. VIDA             </v>
          </cell>
          <cell r="AK198">
            <v>8050269</v>
          </cell>
          <cell r="AL198">
            <v>7050006</v>
          </cell>
          <cell r="AM198">
            <v>2115</v>
          </cell>
        </row>
        <row r="199">
          <cell r="F199">
            <v>196</v>
          </cell>
          <cell r="G199">
            <v>5331</v>
          </cell>
          <cell r="H199" t="str">
            <v xml:space="preserve">UNIPLAN CONTIGO 2030            </v>
          </cell>
          <cell r="I199">
            <v>10.783899999999999</v>
          </cell>
          <cell r="J199" t="str">
            <v xml:space="preserve">     </v>
          </cell>
          <cell r="K199" t="str">
            <v xml:space="preserve">    </v>
          </cell>
          <cell r="L199" t="str">
            <v xml:space="preserve">     </v>
          </cell>
          <cell r="M199" t="str">
            <v xml:space="preserve">    </v>
          </cell>
          <cell r="N199" t="str">
            <v xml:space="preserve">     </v>
          </cell>
          <cell r="O199" t="str">
            <v xml:space="preserve">    </v>
          </cell>
          <cell r="P199" t="str">
            <v xml:space="preserve">     </v>
          </cell>
          <cell r="Q199" t="str">
            <v xml:space="preserve">    </v>
          </cell>
          <cell r="R199" t="str">
            <v xml:space="preserve">     </v>
          </cell>
          <cell r="S199" t="str">
            <v xml:space="preserve">    </v>
          </cell>
          <cell r="T199" t="str">
            <v xml:space="preserve">     </v>
          </cell>
          <cell r="U199" t="str">
            <v xml:space="preserve">    </v>
          </cell>
          <cell r="V199" t="str">
            <v xml:space="preserve">     </v>
          </cell>
          <cell r="W199">
            <v>115</v>
          </cell>
          <cell r="X199">
            <v>6.15</v>
          </cell>
          <cell r="Y199">
            <v>103</v>
          </cell>
          <cell r="Z199">
            <v>5042</v>
          </cell>
          <cell r="AA199">
            <v>407</v>
          </cell>
          <cell r="AB199">
            <v>482</v>
          </cell>
          <cell r="AC199">
            <v>1030</v>
          </cell>
          <cell r="AD199">
            <v>-548</v>
          </cell>
          <cell r="AE199">
            <v>77454</v>
          </cell>
          <cell r="AF199">
            <v>2.5099999999999998</v>
          </cell>
          <cell r="AG199">
            <v>2.5099999999999998</v>
          </cell>
          <cell r="AH199" t="str">
            <v xml:space="preserve">FUTURESPAÑA HORIZ.IV    </v>
          </cell>
          <cell r="AI199" t="str">
            <v xml:space="preserve">SANTALUCIA            </v>
          </cell>
          <cell r="AJ199" t="str">
            <v xml:space="preserve">UNICORP VIDA                    </v>
          </cell>
          <cell r="AK199">
            <v>8050252</v>
          </cell>
          <cell r="AL199">
            <v>7050003</v>
          </cell>
          <cell r="AM199">
            <v>1377</v>
          </cell>
        </row>
        <row r="200">
          <cell r="F200">
            <v>197</v>
          </cell>
          <cell r="G200">
            <v>5333</v>
          </cell>
          <cell r="H200" t="str">
            <v xml:space="preserve">HORIZONTE PREVISION 2025        </v>
          </cell>
          <cell r="I200">
            <v>6.0137</v>
          </cell>
          <cell r="J200" t="str">
            <v xml:space="preserve">     </v>
          </cell>
          <cell r="K200" t="str">
            <v xml:space="preserve">    </v>
          </cell>
          <cell r="L200" t="str">
            <v xml:space="preserve">     </v>
          </cell>
          <cell r="M200" t="str">
            <v xml:space="preserve">    </v>
          </cell>
          <cell r="N200" t="str">
            <v xml:space="preserve">     </v>
          </cell>
          <cell r="O200" t="str">
            <v xml:space="preserve">    </v>
          </cell>
          <cell r="P200" t="str">
            <v xml:space="preserve">     </v>
          </cell>
          <cell r="Q200" t="str">
            <v xml:space="preserve">    </v>
          </cell>
          <cell r="R200" t="str">
            <v xml:space="preserve">     </v>
          </cell>
          <cell r="S200" t="str">
            <v xml:space="preserve">    </v>
          </cell>
          <cell r="T200" t="str">
            <v xml:space="preserve">     </v>
          </cell>
          <cell r="U200" t="str">
            <v xml:space="preserve">    </v>
          </cell>
          <cell r="V200">
            <v>-0.12</v>
          </cell>
          <cell r="W200">
            <v>118</v>
          </cell>
          <cell r="X200">
            <v>3.08</v>
          </cell>
          <cell r="Y200">
            <v>189</v>
          </cell>
          <cell r="Z200">
            <v>179</v>
          </cell>
          <cell r="AA200">
            <v>47</v>
          </cell>
          <cell r="AB200">
            <v>16</v>
          </cell>
          <cell r="AC200">
            <v>67</v>
          </cell>
          <cell r="AD200">
            <v>-51</v>
          </cell>
          <cell r="AE200">
            <v>2344</v>
          </cell>
          <cell r="AF200">
            <v>-2.58</v>
          </cell>
          <cell r="AG200">
            <v>-2.58</v>
          </cell>
          <cell r="AH200" t="str">
            <v xml:space="preserve">HORIZONTE PREV. 2025    </v>
          </cell>
          <cell r="AI200" t="str">
            <v xml:space="preserve">SANTALUCIA            </v>
          </cell>
          <cell r="AJ200" t="str">
            <v xml:space="preserve">UNICORP VIDA                    </v>
          </cell>
          <cell r="AK200">
            <v>8050252</v>
          </cell>
          <cell r="AL200">
            <v>7050003</v>
          </cell>
          <cell r="AM200">
            <v>1266</v>
          </cell>
        </row>
        <row r="201">
          <cell r="F201">
            <v>198</v>
          </cell>
          <cell r="G201">
            <v>6511</v>
          </cell>
          <cell r="H201" t="str">
            <v xml:space="preserve">SANTA.VP OB.JUBILAC.2025        </v>
          </cell>
          <cell r="I201">
            <v>9.7908000000000008</v>
          </cell>
          <cell r="J201" t="str">
            <v xml:space="preserve">     </v>
          </cell>
          <cell r="K201" t="str">
            <v xml:space="preserve">    </v>
          </cell>
          <cell r="L201" t="str">
            <v xml:space="preserve">     </v>
          </cell>
          <cell r="M201" t="str">
            <v xml:space="preserve">    </v>
          </cell>
          <cell r="N201" t="str">
            <v xml:space="preserve">     </v>
          </cell>
          <cell r="O201" t="str">
            <v xml:space="preserve">    </v>
          </cell>
          <cell r="P201" t="str">
            <v xml:space="preserve">     </v>
          </cell>
          <cell r="Q201" t="str">
            <v xml:space="preserve">    </v>
          </cell>
          <cell r="R201" t="str">
            <v xml:space="preserve">     </v>
          </cell>
          <cell r="S201" t="str">
            <v xml:space="preserve">    </v>
          </cell>
          <cell r="T201" t="str">
            <v xml:space="preserve">     </v>
          </cell>
          <cell r="U201" t="str">
            <v xml:space="preserve">    </v>
          </cell>
          <cell r="V201">
            <v>-0.76</v>
          </cell>
          <cell r="W201">
            <v>155</v>
          </cell>
          <cell r="X201">
            <v>3.64</v>
          </cell>
          <cell r="Y201">
            <v>177</v>
          </cell>
          <cell r="Z201">
            <v>16</v>
          </cell>
          <cell r="AA201">
            <v>4</v>
          </cell>
          <cell r="AB201">
            <v>1</v>
          </cell>
          <cell r="AC201">
            <v>14</v>
          </cell>
          <cell r="AD201">
            <v>-13</v>
          </cell>
          <cell r="AE201">
            <v>167</v>
          </cell>
          <cell r="AF201">
            <v>-6.25</v>
          </cell>
          <cell r="AG201">
            <v>-6.25</v>
          </cell>
          <cell r="AH201" t="str">
            <v xml:space="preserve">SANTA LUCIA FONDO IV    </v>
          </cell>
          <cell r="AI201" t="str">
            <v xml:space="preserve">SANTALUCIA            </v>
          </cell>
          <cell r="AJ201" t="str">
            <v xml:space="preserve">SANTA LUCIA SA SEG Y REA        </v>
          </cell>
          <cell r="AK201">
            <v>8050252</v>
          </cell>
          <cell r="AL201">
            <v>7050240</v>
          </cell>
          <cell r="AM201">
            <v>2151</v>
          </cell>
        </row>
        <row r="202">
          <cell r="F202">
            <v>199</v>
          </cell>
          <cell r="G202">
            <v>5350</v>
          </cell>
          <cell r="H202" t="str">
            <v xml:space="preserve">INBESTME RF PP                  </v>
          </cell>
          <cell r="I202">
            <v>9.5405999999999995</v>
          </cell>
          <cell r="J202" t="str">
            <v xml:space="preserve">     </v>
          </cell>
          <cell r="K202" t="str">
            <v xml:space="preserve">    </v>
          </cell>
          <cell r="L202" t="str">
            <v xml:space="preserve">     </v>
          </cell>
          <cell r="M202" t="str">
            <v xml:space="preserve">    </v>
          </cell>
          <cell r="N202" t="str">
            <v xml:space="preserve">     </v>
          </cell>
          <cell r="O202" t="str">
            <v xml:space="preserve">    </v>
          </cell>
          <cell r="P202" t="str">
            <v xml:space="preserve">     </v>
          </cell>
          <cell r="Q202" t="str">
            <v xml:space="preserve">    </v>
          </cell>
          <cell r="R202" t="str">
            <v xml:space="preserve">     </v>
          </cell>
          <cell r="S202" t="str">
            <v xml:space="preserve">    </v>
          </cell>
          <cell r="T202" t="str">
            <v xml:space="preserve">     </v>
          </cell>
          <cell r="U202" t="str">
            <v xml:space="preserve">    </v>
          </cell>
          <cell r="V202">
            <v>-1.56</v>
          </cell>
          <cell r="W202">
            <v>180</v>
          </cell>
          <cell r="X202">
            <v>2.69</v>
          </cell>
          <cell r="Y202">
            <v>197</v>
          </cell>
          <cell r="Z202">
            <v>351</v>
          </cell>
          <cell r="AA202" t="str">
            <v xml:space="preserve">      </v>
          </cell>
          <cell r="AB202" t="str">
            <v xml:space="preserve">      </v>
          </cell>
          <cell r="AC202" t="str">
            <v xml:space="preserve">      </v>
          </cell>
          <cell r="AD202" t="str">
            <v xml:space="preserve">      </v>
          </cell>
          <cell r="AE202">
            <v>1895</v>
          </cell>
          <cell r="AF202">
            <v>17.71</v>
          </cell>
          <cell r="AG202">
            <v>17.71</v>
          </cell>
          <cell r="AH202" t="str">
            <v xml:space="preserve">GAESCO SENIOR           </v>
          </cell>
          <cell r="AI202" t="str">
            <v xml:space="preserve">GVC GAESCO            </v>
          </cell>
          <cell r="AJ202" t="str">
            <v xml:space="preserve">GVC GAESCO PENSIONES            </v>
          </cell>
          <cell r="AK202">
            <v>8030134</v>
          </cell>
          <cell r="AL202">
            <v>7050111</v>
          </cell>
          <cell r="AM202">
            <v>127</v>
          </cell>
        </row>
        <row r="203">
          <cell r="F203">
            <v>200</v>
          </cell>
          <cell r="G203">
            <v>5377</v>
          </cell>
          <cell r="H203" t="str">
            <v xml:space="preserve">PLAN IB.CONFI.SOSTENIBLE        </v>
          </cell>
          <cell r="I203">
            <v>9.6755999999999993</v>
          </cell>
          <cell r="J203" t="str">
            <v xml:space="preserve">     </v>
          </cell>
          <cell r="K203" t="str">
            <v xml:space="preserve">    </v>
          </cell>
          <cell r="L203" t="str">
            <v xml:space="preserve">     </v>
          </cell>
          <cell r="M203" t="str">
            <v xml:space="preserve">    </v>
          </cell>
          <cell r="N203" t="str">
            <v xml:space="preserve">     </v>
          </cell>
          <cell r="O203" t="str">
            <v xml:space="preserve">    </v>
          </cell>
          <cell r="P203" t="str">
            <v xml:space="preserve">     </v>
          </cell>
          <cell r="Q203" t="str">
            <v xml:space="preserve">    </v>
          </cell>
          <cell r="R203" t="str">
            <v xml:space="preserve">     </v>
          </cell>
          <cell r="S203" t="str">
            <v xml:space="preserve">    </v>
          </cell>
          <cell r="T203" t="str">
            <v xml:space="preserve">     </v>
          </cell>
          <cell r="U203" t="str">
            <v xml:space="preserve">    </v>
          </cell>
          <cell r="V203">
            <v>-1.64</v>
          </cell>
          <cell r="W203">
            <v>182</v>
          </cell>
          <cell r="X203">
            <v>7.78</v>
          </cell>
          <cell r="Y203">
            <v>26</v>
          </cell>
          <cell r="Z203">
            <v>20801</v>
          </cell>
          <cell r="AA203">
            <v>3485</v>
          </cell>
          <cell r="AB203">
            <v>979</v>
          </cell>
          <cell r="AC203">
            <v>2034</v>
          </cell>
          <cell r="AD203">
            <v>-1055</v>
          </cell>
          <cell r="AE203">
            <v>270082</v>
          </cell>
          <cell r="AF203">
            <v>1.57</v>
          </cell>
          <cell r="AG203">
            <v>1.57</v>
          </cell>
          <cell r="AH203" t="str">
            <v xml:space="preserve">IBERCAJA PEN.CONFIANZA  </v>
          </cell>
          <cell r="AI203" t="str">
            <v xml:space="preserve">IBERCAJA              </v>
          </cell>
          <cell r="AJ203" t="str">
            <v xml:space="preserve">IBERCAJA PENSION                </v>
          </cell>
          <cell r="AK203">
            <v>8020089</v>
          </cell>
          <cell r="AL203">
            <v>7050079</v>
          </cell>
          <cell r="AM203">
            <v>1882</v>
          </cell>
        </row>
        <row r="204">
          <cell r="F204">
            <v>201</v>
          </cell>
          <cell r="G204">
            <v>5383</v>
          </cell>
          <cell r="H204" t="str">
            <v xml:space="preserve">EVO CONSERVADOR                 </v>
          </cell>
          <cell r="I204">
            <v>10.182</v>
          </cell>
          <cell r="J204" t="str">
            <v xml:space="preserve">     </v>
          </cell>
          <cell r="K204" t="str">
            <v xml:space="preserve">    </v>
          </cell>
          <cell r="L204" t="str">
            <v xml:space="preserve">     </v>
          </cell>
          <cell r="M204" t="str">
            <v xml:space="preserve">    </v>
          </cell>
          <cell r="N204" t="str">
            <v xml:space="preserve">     </v>
          </cell>
          <cell r="O204" t="str">
            <v xml:space="preserve">    </v>
          </cell>
          <cell r="P204" t="str">
            <v xml:space="preserve">     </v>
          </cell>
          <cell r="Q204" t="str">
            <v xml:space="preserve">    </v>
          </cell>
          <cell r="R204" t="str">
            <v xml:space="preserve">     </v>
          </cell>
          <cell r="S204" t="str">
            <v xml:space="preserve">    </v>
          </cell>
          <cell r="T204" t="str">
            <v xml:space="preserve">     </v>
          </cell>
          <cell r="U204" t="str">
            <v xml:space="preserve">    </v>
          </cell>
          <cell r="V204">
            <v>-2.12</v>
          </cell>
          <cell r="W204">
            <v>191</v>
          </cell>
          <cell r="X204">
            <v>5.68</v>
          </cell>
          <cell r="Y204">
            <v>122</v>
          </cell>
          <cell r="Z204">
            <v>377</v>
          </cell>
          <cell r="AA204">
            <v>1</v>
          </cell>
          <cell r="AB204">
            <v>34</v>
          </cell>
          <cell r="AC204">
            <v>36</v>
          </cell>
          <cell r="AD204">
            <v>-2</v>
          </cell>
          <cell r="AE204">
            <v>1487</v>
          </cell>
          <cell r="AF204">
            <v>12.2</v>
          </cell>
          <cell r="AG204">
            <v>12.2</v>
          </cell>
          <cell r="AH204" t="str">
            <v xml:space="preserve">AHORR.OCHENTA Y NUEVE   </v>
          </cell>
          <cell r="AI204" t="str">
            <v xml:space="preserve">GRUPO CASER           </v>
          </cell>
          <cell r="AJ204" t="str">
            <v xml:space="preserve">CASER PENSIONES                 </v>
          </cell>
          <cell r="AK204">
            <v>8020070</v>
          </cell>
          <cell r="AL204">
            <v>7050219</v>
          </cell>
          <cell r="AM204">
            <v>1753</v>
          </cell>
        </row>
        <row r="205">
          <cell r="F205">
            <v>202</v>
          </cell>
          <cell r="G205">
            <v>5443</v>
          </cell>
          <cell r="H205" t="str">
            <v xml:space="preserve">GENERALI 2045                   </v>
          </cell>
          <cell r="I205">
            <v>10.244300000000001</v>
          </cell>
          <cell r="J205" t="str">
            <v xml:space="preserve">     </v>
          </cell>
          <cell r="K205" t="str">
            <v xml:space="preserve">    </v>
          </cell>
          <cell r="L205" t="str">
            <v xml:space="preserve">     </v>
          </cell>
          <cell r="M205" t="str">
            <v xml:space="preserve">    </v>
          </cell>
          <cell r="N205" t="str">
            <v xml:space="preserve">     </v>
          </cell>
          <cell r="O205" t="str">
            <v xml:space="preserve">    </v>
          </cell>
          <cell r="P205" t="str">
            <v xml:space="preserve">     </v>
          </cell>
          <cell r="Q205" t="str">
            <v xml:space="preserve">    </v>
          </cell>
          <cell r="R205" t="str">
            <v xml:space="preserve">     </v>
          </cell>
          <cell r="S205" t="str">
            <v xml:space="preserve">    </v>
          </cell>
          <cell r="T205" t="str">
            <v xml:space="preserve">     </v>
          </cell>
          <cell r="U205" t="str">
            <v xml:space="preserve">    </v>
          </cell>
          <cell r="V205" t="str">
            <v xml:space="preserve">     </v>
          </cell>
          <cell r="W205" t="str">
            <v xml:space="preserve">    </v>
          </cell>
          <cell r="X205">
            <v>6.71</v>
          </cell>
          <cell r="Y205">
            <v>56</v>
          </cell>
          <cell r="Z205">
            <v>346</v>
          </cell>
          <cell r="AA205" t="str">
            <v xml:space="preserve">      </v>
          </cell>
          <cell r="AB205">
            <v>27</v>
          </cell>
          <cell r="AC205">
            <v>3</v>
          </cell>
          <cell r="AD205">
            <v>24</v>
          </cell>
          <cell r="AE205">
            <v>1371</v>
          </cell>
          <cell r="AF205">
            <v>5.4</v>
          </cell>
          <cell r="AG205">
            <v>5.4</v>
          </cell>
          <cell r="AH205" t="str">
            <v xml:space="preserve">GENERALI 2045           </v>
          </cell>
          <cell r="AI205" t="str">
            <v xml:space="preserve">GENERALI              </v>
          </cell>
          <cell r="AJ205" t="str">
            <v xml:space="preserve">GENERALI SEGUROS                </v>
          </cell>
          <cell r="AK205">
            <v>8050249</v>
          </cell>
          <cell r="AL205">
            <v>7050037</v>
          </cell>
          <cell r="AM205">
            <v>2173</v>
          </cell>
        </row>
        <row r="206">
          <cell r="F206">
            <v>203</v>
          </cell>
          <cell r="G206">
            <v>5459</v>
          </cell>
          <cell r="H206" t="str">
            <v xml:space="preserve">ICARIA CART.PERMANENTE          </v>
          </cell>
          <cell r="I206">
            <v>10.161799999999999</v>
          </cell>
          <cell r="J206" t="str">
            <v xml:space="preserve">     </v>
          </cell>
          <cell r="K206" t="str">
            <v xml:space="preserve">    </v>
          </cell>
          <cell r="L206" t="str">
            <v xml:space="preserve">     </v>
          </cell>
          <cell r="M206" t="str">
            <v xml:space="preserve">    </v>
          </cell>
          <cell r="N206" t="str">
            <v xml:space="preserve">     </v>
          </cell>
          <cell r="O206" t="str">
            <v xml:space="preserve">    </v>
          </cell>
          <cell r="P206" t="str">
            <v xml:space="preserve">     </v>
          </cell>
          <cell r="Q206" t="str">
            <v xml:space="preserve">    </v>
          </cell>
          <cell r="R206" t="str">
            <v xml:space="preserve">     </v>
          </cell>
          <cell r="S206" t="str">
            <v xml:space="preserve">    </v>
          </cell>
          <cell r="T206" t="str">
            <v xml:space="preserve">     </v>
          </cell>
          <cell r="U206" t="str">
            <v xml:space="preserve">    </v>
          </cell>
          <cell r="V206" t="str">
            <v xml:space="preserve">     </v>
          </cell>
          <cell r="W206" t="str">
            <v xml:space="preserve">    </v>
          </cell>
          <cell r="X206">
            <v>6.45</v>
          </cell>
          <cell r="Y206">
            <v>68</v>
          </cell>
          <cell r="Z206">
            <v>532</v>
          </cell>
          <cell r="AA206" t="str">
            <v xml:space="preserve">      </v>
          </cell>
          <cell r="AB206">
            <v>54</v>
          </cell>
          <cell r="AC206" t="str">
            <v xml:space="preserve">      </v>
          </cell>
          <cell r="AD206">
            <v>54</v>
          </cell>
          <cell r="AE206">
            <v>4294</v>
          </cell>
          <cell r="AF206">
            <v>22.23</v>
          </cell>
          <cell r="AG206">
            <v>22.23</v>
          </cell>
          <cell r="AH206" t="str">
            <v xml:space="preserve">ICARIA CART.PERMANENTE  </v>
          </cell>
          <cell r="AI206" t="str">
            <v xml:space="preserve">ANDBANK ESPAÑA        </v>
          </cell>
          <cell r="AJ206" t="str">
            <v xml:space="preserve">MERCHBANC                       </v>
          </cell>
          <cell r="AK206">
            <v>8010237</v>
          </cell>
          <cell r="AL206">
            <v>7050153</v>
          </cell>
          <cell r="AM206">
            <v>2187</v>
          </cell>
        </row>
        <row r="207">
          <cell r="F207">
            <v>204</v>
          </cell>
          <cell r="G207">
            <v>5414</v>
          </cell>
          <cell r="H207" t="str">
            <v xml:space="preserve">HELVETIA GENERAC.60-65          </v>
          </cell>
          <cell r="I207">
            <v>10.2317</v>
          </cell>
          <cell r="J207" t="str">
            <v xml:space="preserve">     </v>
          </cell>
          <cell r="K207" t="str">
            <v xml:space="preserve">    </v>
          </cell>
          <cell r="L207" t="str">
            <v xml:space="preserve">     </v>
          </cell>
          <cell r="M207" t="str">
            <v xml:space="preserve">    </v>
          </cell>
          <cell r="N207" t="str">
            <v xml:space="preserve">     </v>
          </cell>
          <cell r="O207" t="str">
            <v xml:space="preserve">    </v>
          </cell>
          <cell r="P207" t="str">
            <v xml:space="preserve">     </v>
          </cell>
          <cell r="Q207" t="str">
            <v xml:space="preserve">    </v>
          </cell>
          <cell r="R207" t="str">
            <v xml:space="preserve">     </v>
          </cell>
          <cell r="S207" t="str">
            <v xml:space="preserve">    </v>
          </cell>
          <cell r="T207" t="str">
            <v xml:space="preserve">     </v>
          </cell>
          <cell r="U207" t="str">
            <v xml:space="preserve">    </v>
          </cell>
          <cell r="V207" t="str">
            <v xml:space="preserve">     </v>
          </cell>
          <cell r="W207" t="str">
            <v xml:space="preserve">    </v>
          </cell>
          <cell r="X207">
            <v>6.35</v>
          </cell>
          <cell r="Y207">
            <v>85</v>
          </cell>
          <cell r="Z207">
            <v>378</v>
          </cell>
          <cell r="AA207">
            <v>29</v>
          </cell>
          <cell r="AB207">
            <v>18</v>
          </cell>
          <cell r="AC207">
            <v>153</v>
          </cell>
          <cell r="AD207">
            <v>-135</v>
          </cell>
          <cell r="AE207">
            <v>8503</v>
          </cell>
          <cell r="AF207">
            <v>1.9</v>
          </cell>
          <cell r="AG207">
            <v>1.9</v>
          </cell>
          <cell r="AH207" t="str">
            <v xml:space="preserve">AHORROPENSION 49        </v>
          </cell>
          <cell r="AI207" t="str">
            <v xml:space="preserve">GRUPO CASER           </v>
          </cell>
          <cell r="AJ207" t="str">
            <v xml:space="preserve">CASER PENSIONES                 </v>
          </cell>
          <cell r="AK207">
            <v>8020070</v>
          </cell>
          <cell r="AL207">
            <v>7050219</v>
          </cell>
          <cell r="AM207">
            <v>1502</v>
          </cell>
        </row>
        <row r="208">
          <cell r="F208">
            <v>205</v>
          </cell>
          <cell r="G208">
            <v>5447</v>
          </cell>
          <cell r="H208" t="str">
            <v xml:space="preserve">PLAN GENERACIN 60s              </v>
          </cell>
          <cell r="I208">
            <v>9.9055999999999997</v>
          </cell>
          <cell r="J208" t="str">
            <v xml:space="preserve">     </v>
          </cell>
          <cell r="K208" t="str">
            <v xml:space="preserve">    </v>
          </cell>
          <cell r="L208" t="str">
            <v xml:space="preserve">     </v>
          </cell>
          <cell r="M208" t="str">
            <v xml:space="preserve">    </v>
          </cell>
          <cell r="N208" t="str">
            <v xml:space="preserve">     </v>
          </cell>
          <cell r="O208" t="str">
            <v xml:space="preserve">    </v>
          </cell>
          <cell r="P208" t="str">
            <v xml:space="preserve">     </v>
          </cell>
          <cell r="Q208" t="str">
            <v xml:space="preserve">    </v>
          </cell>
          <cell r="R208" t="str">
            <v xml:space="preserve">     </v>
          </cell>
          <cell r="S208" t="str">
            <v xml:space="preserve">    </v>
          </cell>
          <cell r="T208" t="str">
            <v xml:space="preserve">     </v>
          </cell>
          <cell r="U208" t="str">
            <v xml:space="preserve">    </v>
          </cell>
          <cell r="V208" t="str">
            <v xml:space="preserve">     </v>
          </cell>
          <cell r="W208" t="str">
            <v xml:space="preserve">    </v>
          </cell>
          <cell r="X208">
            <v>6.02</v>
          </cell>
          <cell r="Y208">
            <v>107</v>
          </cell>
          <cell r="Z208">
            <v>33</v>
          </cell>
          <cell r="AA208" t="str">
            <v xml:space="preserve">      </v>
          </cell>
          <cell r="AB208">
            <v>3</v>
          </cell>
          <cell r="AC208" t="str">
            <v xml:space="preserve">      </v>
          </cell>
          <cell r="AD208">
            <v>3</v>
          </cell>
          <cell r="AE208">
            <v>1073</v>
          </cell>
          <cell r="AF208">
            <v>-1.01</v>
          </cell>
          <cell r="AG208">
            <v>-1.01</v>
          </cell>
          <cell r="AH208" t="str">
            <v xml:space="preserve">FONDOMUTUA C.DE VIDA 1  </v>
          </cell>
          <cell r="AI208" t="str">
            <v xml:space="preserve">MUTUA MADRILEÑA       </v>
          </cell>
          <cell r="AJ208" t="str">
            <v xml:space="preserve">MUTUACTIVOS PENSIONES           </v>
          </cell>
          <cell r="AK208">
            <v>8050272</v>
          </cell>
          <cell r="AL208">
            <v>7050135</v>
          </cell>
          <cell r="AM208">
            <v>2177</v>
          </cell>
        </row>
        <row r="209">
          <cell r="F209">
            <v>206</v>
          </cell>
          <cell r="G209">
            <v>5442</v>
          </cell>
          <cell r="H209" t="str">
            <v xml:space="preserve">GENERALI 2035                   </v>
          </cell>
          <cell r="I209">
            <v>9.9675999999999991</v>
          </cell>
          <cell r="J209" t="str">
            <v xml:space="preserve">     </v>
          </cell>
          <cell r="K209" t="str">
            <v xml:space="preserve">    </v>
          </cell>
          <cell r="L209" t="str">
            <v xml:space="preserve">     </v>
          </cell>
          <cell r="M209" t="str">
            <v xml:space="preserve">    </v>
          </cell>
          <cell r="N209" t="str">
            <v xml:space="preserve">     </v>
          </cell>
          <cell r="O209" t="str">
            <v xml:space="preserve">    </v>
          </cell>
          <cell r="P209" t="str">
            <v xml:space="preserve">     </v>
          </cell>
          <cell r="Q209" t="str">
            <v xml:space="preserve">    </v>
          </cell>
          <cell r="R209" t="str">
            <v xml:space="preserve">     </v>
          </cell>
          <cell r="S209" t="str">
            <v xml:space="preserve">    </v>
          </cell>
          <cell r="T209" t="str">
            <v xml:space="preserve">     </v>
          </cell>
          <cell r="U209" t="str">
            <v xml:space="preserve">    </v>
          </cell>
          <cell r="V209" t="str">
            <v xml:space="preserve">     </v>
          </cell>
          <cell r="W209" t="str">
            <v xml:space="preserve">    </v>
          </cell>
          <cell r="X209">
            <v>4.71</v>
          </cell>
          <cell r="Y209">
            <v>146</v>
          </cell>
          <cell r="Z209">
            <v>524</v>
          </cell>
          <cell r="AA209" t="str">
            <v xml:space="preserve">      </v>
          </cell>
          <cell r="AB209">
            <v>40</v>
          </cell>
          <cell r="AC209">
            <v>21</v>
          </cell>
          <cell r="AD209">
            <v>19</v>
          </cell>
          <cell r="AE209">
            <v>3691</v>
          </cell>
          <cell r="AF209">
            <v>4.57</v>
          </cell>
          <cell r="AG209">
            <v>4.57</v>
          </cell>
          <cell r="AH209" t="str">
            <v xml:space="preserve">GENERALI 2035           </v>
          </cell>
          <cell r="AI209" t="str">
            <v xml:space="preserve">GENERALI              </v>
          </cell>
          <cell r="AJ209" t="str">
            <v xml:space="preserve">GENERALI SEGUROS                </v>
          </cell>
          <cell r="AK209">
            <v>8050249</v>
          </cell>
          <cell r="AL209">
            <v>7050037</v>
          </cell>
          <cell r="AM209">
            <v>2170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14"/>
  <sheetViews>
    <sheetView showGridLines="0" tabSelected="1" zoomScaleNormal="100" workbookViewId="0">
      <selection activeCell="E15" sqref="E15"/>
    </sheetView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31-Marzo-2024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2" t="s">
        <v>7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3" t="s">
        <v>28</v>
      </c>
      <c r="AB2" s="274"/>
      <c r="AC2" s="18" t="s">
        <v>19</v>
      </c>
      <c r="AD2" s="19" t="s">
        <v>16</v>
      </c>
      <c r="AE2" s="3" t="s">
        <v>32</v>
      </c>
      <c r="AF2" s="243" t="s">
        <v>35</v>
      </c>
      <c r="AG2" s="243" t="s">
        <v>35</v>
      </c>
      <c r="AH2" s="243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5" t="s">
        <v>4</v>
      </c>
      <c r="E3" s="246">
        <f>[2]GENERAL!$E$3</f>
        <v>26</v>
      </c>
      <c r="F3" s="270" t="s">
        <v>1</v>
      </c>
      <c r="G3" s="21">
        <f>[2]GENERAL!$G$3</f>
        <v>25</v>
      </c>
      <c r="H3" s="270" t="s">
        <v>1</v>
      </c>
      <c r="I3" s="21">
        <f>[3]GENERAL!$I$3</f>
        <v>20</v>
      </c>
      <c r="J3" s="270" t="s">
        <v>1</v>
      </c>
      <c r="K3" s="21">
        <f>[3]GENERAL!$K$3</f>
        <v>15</v>
      </c>
      <c r="L3" s="270" t="s">
        <v>1</v>
      </c>
      <c r="M3" s="21">
        <f>[2]GENERAL!$M$3</f>
        <v>10</v>
      </c>
      <c r="N3" s="270" t="s">
        <v>1</v>
      </c>
      <c r="O3" s="21">
        <f>[4]GENERAL!$O$3</f>
        <v>5</v>
      </c>
      <c r="P3" s="270" t="s">
        <v>1</v>
      </c>
      <c r="Q3" s="21">
        <f>[2]GENERAL!$Q$3</f>
        <v>3</v>
      </c>
      <c r="R3" s="270" t="s">
        <v>1</v>
      </c>
      <c r="S3" s="21">
        <f>[2]GENERAL!$S$3</f>
        <v>1</v>
      </c>
      <c r="T3" s="268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5" t="s">
        <v>29</v>
      </c>
      <c r="AB3" s="276"/>
      <c r="AC3" s="27" t="s">
        <v>20</v>
      </c>
      <c r="AD3" s="28"/>
      <c r="AE3" s="4"/>
      <c r="AF3" s="243" t="s">
        <v>37</v>
      </c>
      <c r="AG3" s="243" t="s">
        <v>37</v>
      </c>
      <c r="AH3" s="243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7">
        <f>[1]GENERAL!$D$4</f>
        <v>45382</v>
      </c>
      <c r="E4" s="248" t="s">
        <v>5</v>
      </c>
      <c r="F4" s="271"/>
      <c r="G4" s="30" t="s">
        <v>5</v>
      </c>
      <c r="H4" s="271"/>
      <c r="I4" s="30" t="s">
        <v>5</v>
      </c>
      <c r="J4" s="271"/>
      <c r="K4" s="30" t="s">
        <v>5</v>
      </c>
      <c r="L4" s="271"/>
      <c r="M4" s="30" t="s">
        <v>5</v>
      </c>
      <c r="N4" s="271"/>
      <c r="O4" s="30" t="s">
        <v>5</v>
      </c>
      <c r="P4" s="271"/>
      <c r="Q4" s="30" t="s">
        <v>5</v>
      </c>
      <c r="R4" s="271"/>
      <c r="S4" s="30" t="s">
        <v>6</v>
      </c>
      <c r="T4" s="269"/>
      <c r="U4" s="266" t="str">
        <f>[1]GENERAL!$U$4:$V$4</f>
        <v>24/03</v>
      </c>
      <c r="V4" s="267"/>
      <c r="W4" s="277">
        <f>[1]GENERAL!$W$4:$Y$4</f>
        <v>2024</v>
      </c>
      <c r="X4" s="278"/>
      <c r="Y4" s="279"/>
      <c r="Z4" s="249" t="str">
        <f>[1]GENERAL!$Z$4</f>
        <v>24/03</v>
      </c>
      <c r="AA4" s="31" t="s">
        <v>22</v>
      </c>
      <c r="AB4" s="32">
        <f>[1]GENERAL!$AB$4</f>
        <v>2024</v>
      </c>
      <c r="AC4" s="33" t="s">
        <v>2</v>
      </c>
      <c r="AD4" s="34" t="s">
        <v>17</v>
      </c>
      <c r="AE4" s="5" t="s">
        <v>33</v>
      </c>
      <c r="AF4" s="243" t="s">
        <v>39</v>
      </c>
      <c r="AG4" s="243" t="s">
        <v>33</v>
      </c>
      <c r="AH4" s="243" t="s">
        <v>27</v>
      </c>
      <c r="AI4" s="52" t="s">
        <v>34</v>
      </c>
    </row>
    <row r="5" spans="1:35" x14ac:dyDescent="0.2">
      <c r="A5" s="35">
        <f>'[5]2403I301'!F4</f>
        <v>1</v>
      </c>
      <c r="B5" s="36">
        <f>'[5]2403I301'!G4</f>
        <v>5516</v>
      </c>
      <c r="C5" s="37" t="str">
        <f>'[5]2403I301'!H4</f>
        <v xml:space="preserve">PLAN GENERACION 60s ECI         </v>
      </c>
      <c r="D5" s="38">
        <f>'[5]2403I301'!I4</f>
        <v>9.9021000000000008</v>
      </c>
      <c r="E5" s="39" t="str">
        <f>'[5]2403I301'!J4</f>
        <v xml:space="preserve">     </v>
      </c>
      <c r="F5" s="40" t="str">
        <f>'[5]2403I301'!K4</f>
        <v xml:space="preserve">    </v>
      </c>
      <c r="G5" s="41" t="str">
        <f>'[5]2403I301'!L4</f>
        <v xml:space="preserve">     </v>
      </c>
      <c r="H5" s="40" t="str">
        <f>'[5]2403I301'!M4</f>
        <v xml:space="preserve">    </v>
      </c>
      <c r="I5" s="41" t="str">
        <f>'[5]2403I301'!N4</f>
        <v xml:space="preserve">     </v>
      </c>
      <c r="J5" s="40" t="str">
        <f>'[5]2403I301'!O4</f>
        <v xml:space="preserve">    </v>
      </c>
      <c r="K5" s="41" t="str">
        <f>'[5]2403I301'!P4</f>
        <v xml:space="preserve">     </v>
      </c>
      <c r="L5" s="40" t="str">
        <f>'[5]2403I301'!Q4</f>
        <v xml:space="preserve">    </v>
      </c>
      <c r="M5" s="41" t="str">
        <f>'[5]2403I301'!R4</f>
        <v xml:space="preserve">     </v>
      </c>
      <c r="N5" s="40" t="str">
        <f>'[5]2403I301'!S4</f>
        <v xml:space="preserve">    </v>
      </c>
      <c r="O5" s="41" t="str">
        <f>'[5]2403I301'!T4</f>
        <v xml:space="preserve">     </v>
      </c>
      <c r="P5" s="40" t="str">
        <f>'[5]2403I301'!U4</f>
        <v xml:space="preserve">    </v>
      </c>
      <c r="Q5" s="41" t="str">
        <f>'[5]2403I301'!V4</f>
        <v xml:space="preserve">     </v>
      </c>
      <c r="R5" s="40" t="str">
        <f>'[5]2403I301'!W4</f>
        <v xml:space="preserve">    </v>
      </c>
      <c r="S5" s="41" t="str">
        <f>'[5]2403I301'!X4</f>
        <v xml:space="preserve">     </v>
      </c>
      <c r="T5" s="42" t="str">
        <f>'[5]2403I301'!Y4</f>
        <v xml:space="preserve">    </v>
      </c>
      <c r="U5" s="43">
        <f>'[5]2403I301'!Z4</f>
        <v>6</v>
      </c>
      <c r="V5" s="44" t="str">
        <f>'[5]2403I301'!AA4</f>
        <v xml:space="preserve">      </v>
      </c>
      <c r="W5" s="45">
        <f>'[5]2403I301'!AB4</f>
        <v>1</v>
      </c>
      <c r="X5" s="46" t="str">
        <f>'[5]2403I301'!AC4</f>
        <v xml:space="preserve">      </v>
      </c>
      <c r="Y5" s="44">
        <f>'[5]2403I301'!AD4</f>
        <v>1</v>
      </c>
      <c r="Z5" s="47">
        <f>'[5]2403I301'!AE4</f>
        <v>229</v>
      </c>
      <c r="AA5" s="39">
        <f>'[5]2403I301'!AF4</f>
        <v>145.52000000000001</v>
      </c>
      <c r="AB5" s="48">
        <f>'[5]2403I301'!AG4</f>
        <v>145.52000000000001</v>
      </c>
      <c r="AC5" s="49" t="str">
        <f>'[5]2403I301'!AH4</f>
        <v xml:space="preserve">FONDOMUTUA C.DE VIDA 1  </v>
      </c>
      <c r="AD5" s="50" t="str">
        <f>'[5]2403I301'!AI4</f>
        <v xml:space="preserve">MUTUA MADRILEÑA       </v>
      </c>
      <c r="AE5" s="51" t="str">
        <f>'[5]2403I301'!AJ4</f>
        <v xml:space="preserve">MUTUACTIVOS PENSIONES           </v>
      </c>
      <c r="AF5" s="244">
        <f>'[5]2403I301'!AK4</f>
        <v>8050272</v>
      </c>
      <c r="AG5" s="244">
        <f>'[5]2403I301'!AL4</f>
        <v>7050135</v>
      </c>
      <c r="AH5" s="244">
        <f>'[5]2403I301'!AM4</f>
        <v>2177</v>
      </c>
      <c r="AI5" s="52"/>
    </row>
    <row r="6" spans="1:35" x14ac:dyDescent="0.2">
      <c r="A6" s="53">
        <f>'[5]2403I301'!F5</f>
        <v>2</v>
      </c>
      <c r="B6" s="54">
        <f>'[5]2403I301'!G5</f>
        <v>5530</v>
      </c>
      <c r="C6" s="55" t="str">
        <f>'[5]2403I301'!H5</f>
        <v xml:space="preserve">PP SANT.OBJETIVO 2026           </v>
      </c>
      <c r="D6" s="56">
        <f>'[5]2403I301'!I5</f>
        <v>100.81959999999999</v>
      </c>
      <c r="E6" s="57" t="str">
        <f>'[5]2403I301'!J5</f>
        <v xml:space="preserve">     </v>
      </c>
      <c r="F6" s="58" t="str">
        <f>'[5]2403I301'!K5</f>
        <v xml:space="preserve">    </v>
      </c>
      <c r="G6" s="59" t="str">
        <f>'[5]2403I301'!L5</f>
        <v xml:space="preserve">     </v>
      </c>
      <c r="H6" s="58" t="str">
        <f>'[5]2403I301'!M5</f>
        <v xml:space="preserve">    </v>
      </c>
      <c r="I6" s="59" t="str">
        <f>'[5]2403I301'!N5</f>
        <v xml:space="preserve">     </v>
      </c>
      <c r="J6" s="58" t="str">
        <f>'[5]2403I301'!O5</f>
        <v xml:space="preserve">    </v>
      </c>
      <c r="K6" s="59" t="str">
        <f>'[5]2403I301'!P5</f>
        <v xml:space="preserve">     </v>
      </c>
      <c r="L6" s="58" t="str">
        <f>'[5]2403I301'!Q5</f>
        <v xml:space="preserve">    </v>
      </c>
      <c r="M6" s="59" t="str">
        <f>'[5]2403I301'!R5</f>
        <v xml:space="preserve">     </v>
      </c>
      <c r="N6" s="58" t="str">
        <f>'[5]2403I301'!S5</f>
        <v xml:space="preserve">    </v>
      </c>
      <c r="O6" s="59" t="str">
        <f>'[5]2403I301'!T5</f>
        <v xml:space="preserve">     </v>
      </c>
      <c r="P6" s="58" t="str">
        <f>'[5]2403I301'!U5</f>
        <v xml:space="preserve">    </v>
      </c>
      <c r="Q6" s="59" t="str">
        <f>'[5]2403I301'!V5</f>
        <v xml:space="preserve">     </v>
      </c>
      <c r="R6" s="58" t="str">
        <f>'[5]2403I301'!W5</f>
        <v xml:space="preserve">    </v>
      </c>
      <c r="S6" s="59" t="str">
        <f>'[5]2403I301'!X5</f>
        <v xml:space="preserve">     </v>
      </c>
      <c r="T6" s="60" t="str">
        <f>'[5]2403I301'!Y5</f>
        <v xml:space="preserve">    </v>
      </c>
      <c r="U6" s="61">
        <f>'[5]2403I301'!Z5</f>
        <v>1283</v>
      </c>
      <c r="V6" s="62" t="str">
        <f>'[5]2403I301'!AA5</f>
        <v xml:space="preserve">      </v>
      </c>
      <c r="W6" s="63">
        <f>'[5]2403I301'!AB5</f>
        <v>63</v>
      </c>
      <c r="X6" s="64">
        <f>'[5]2403I301'!AC5</f>
        <v>36</v>
      </c>
      <c r="Y6" s="62">
        <f>'[5]2403I301'!AD5</f>
        <v>27</v>
      </c>
      <c r="Z6" s="65">
        <f>'[5]2403I301'!AE5</f>
        <v>26850</v>
      </c>
      <c r="AA6" s="57">
        <f>'[5]2403I301'!AF5</f>
        <v>22.45</v>
      </c>
      <c r="AB6" s="66">
        <f>'[5]2403I301'!AG5</f>
        <v>22.45</v>
      </c>
      <c r="AC6" s="67" t="str">
        <f>'[5]2403I301'!AH5</f>
        <v xml:space="preserve">SANT.2020 EUROPA PEN.   </v>
      </c>
      <c r="AD6" s="68" t="str">
        <f>'[5]2403I301'!AI5</f>
        <v xml:space="preserve">SANTANDER             </v>
      </c>
      <c r="AE6" s="51" t="str">
        <f>'[5]2403I301'!AJ5</f>
        <v xml:space="preserve">SANTANDER PENSIONES             </v>
      </c>
      <c r="AF6" s="244">
        <f>'[5]2403I301'!AK5</f>
        <v>8010022</v>
      </c>
      <c r="AG6" s="244">
        <f>'[5]2403I301'!AL5</f>
        <v>7050080</v>
      </c>
      <c r="AH6" s="244">
        <f>'[5]2403I301'!AM5</f>
        <v>1872</v>
      </c>
      <c r="AI6" s="52"/>
    </row>
    <row r="7" spans="1:35" x14ac:dyDescent="0.2">
      <c r="A7" s="69">
        <f>'[5]2403I301'!F6</f>
        <v>3</v>
      </c>
      <c r="B7" s="70">
        <f>'[5]2403I301'!G6</f>
        <v>6209</v>
      </c>
      <c r="C7" s="71" t="str">
        <f>'[5]2403I301'!H6</f>
        <v xml:space="preserve">BBVA PLAN FUTURO ISR            </v>
      </c>
      <c r="D7" s="72">
        <f>'[5]2403I301'!I6</f>
        <v>1.0251999999999999</v>
      </c>
      <c r="E7" s="73" t="str">
        <f>'[5]2403I301'!J6</f>
        <v xml:space="preserve">     </v>
      </c>
      <c r="F7" s="74" t="str">
        <f>'[5]2403I301'!K6</f>
        <v xml:space="preserve">    </v>
      </c>
      <c r="G7" s="75" t="str">
        <f>'[5]2403I301'!L6</f>
        <v xml:space="preserve">     </v>
      </c>
      <c r="H7" s="74" t="str">
        <f>'[5]2403I301'!M6</f>
        <v xml:space="preserve">    </v>
      </c>
      <c r="I7" s="75" t="str">
        <f>'[5]2403I301'!N6</f>
        <v xml:space="preserve">     </v>
      </c>
      <c r="J7" s="74" t="str">
        <f>'[5]2403I301'!O6</f>
        <v xml:space="preserve">    </v>
      </c>
      <c r="K7" s="75" t="str">
        <f>'[5]2403I301'!P6</f>
        <v xml:space="preserve">     </v>
      </c>
      <c r="L7" s="74" t="str">
        <f>'[5]2403I301'!Q6</f>
        <v xml:space="preserve">    </v>
      </c>
      <c r="M7" s="75" t="str">
        <f>'[5]2403I301'!R6</f>
        <v xml:space="preserve">     </v>
      </c>
      <c r="N7" s="74" t="str">
        <f>'[5]2403I301'!S6</f>
        <v xml:space="preserve">    </v>
      </c>
      <c r="O7" s="75" t="str">
        <f>'[5]2403I301'!T6</f>
        <v xml:space="preserve">     </v>
      </c>
      <c r="P7" s="74" t="str">
        <f>'[5]2403I301'!U6</f>
        <v xml:space="preserve">    </v>
      </c>
      <c r="Q7" s="75" t="str">
        <f>'[5]2403I301'!V6</f>
        <v xml:space="preserve">     </v>
      </c>
      <c r="R7" s="74" t="str">
        <f>'[5]2403I301'!W6</f>
        <v xml:space="preserve">    </v>
      </c>
      <c r="S7" s="75" t="str">
        <f>'[5]2403I301'!X6</f>
        <v xml:space="preserve">     </v>
      </c>
      <c r="T7" s="76" t="str">
        <f>'[5]2403I301'!Y6</f>
        <v xml:space="preserve">    </v>
      </c>
      <c r="U7" s="77">
        <f>'[5]2403I301'!Z6</f>
        <v>59</v>
      </c>
      <c r="V7" s="78">
        <f>'[5]2403I301'!AA6</f>
        <v>9</v>
      </c>
      <c r="W7" s="79">
        <f>'[5]2403I301'!AB6</f>
        <v>4</v>
      </c>
      <c r="X7" s="80" t="str">
        <f>'[5]2403I301'!AC6</f>
        <v xml:space="preserve">      </v>
      </c>
      <c r="Y7" s="78">
        <f>'[5]2403I301'!AD6</f>
        <v>4</v>
      </c>
      <c r="Z7" s="81">
        <f>'[5]2403I301'!AE6</f>
        <v>1575</v>
      </c>
      <c r="AA7" s="73">
        <f>'[5]2403I301'!AF6</f>
        <v>200.07</v>
      </c>
      <c r="AB7" s="82">
        <f>'[5]2403I301'!AG6</f>
        <v>200.07</v>
      </c>
      <c r="AC7" s="83" t="str">
        <f>'[5]2403I301'!AH6</f>
        <v xml:space="preserve">BBVA 141                </v>
      </c>
      <c r="AD7" s="84" t="str">
        <f>'[5]2403I301'!AI6</f>
        <v xml:space="preserve">BBVA                  </v>
      </c>
      <c r="AE7" s="51" t="str">
        <f>'[5]2403I301'!AJ6</f>
        <v xml:space="preserve">BBVA PENSIONES                  </v>
      </c>
      <c r="AF7" s="244">
        <f>'[5]2403I301'!AK6</f>
        <v>8010012</v>
      </c>
      <c r="AG7" s="244">
        <f>'[5]2403I301'!AL6</f>
        <v>7050082</v>
      </c>
      <c r="AH7" s="244">
        <f>'[5]2403I301'!AM6</f>
        <v>2209</v>
      </c>
      <c r="AI7" s="52"/>
    </row>
    <row r="8" spans="1:35" x14ac:dyDescent="0.2">
      <c r="A8" s="53">
        <f>'[5]2403I301'!F7</f>
        <v>4</v>
      </c>
      <c r="B8" s="54">
        <f>'[5]2403I301'!G7</f>
        <v>802</v>
      </c>
      <c r="C8" s="55" t="str">
        <f>'[5]2403I301'!H7</f>
        <v xml:space="preserve">GAMMA PLAN DE PENSIONES         </v>
      </c>
      <c r="D8" s="56">
        <f>'[5]2403I301'!I7</f>
        <v>29.978300000000001</v>
      </c>
      <c r="E8" s="57">
        <f>'[5]2403I301'!J7</f>
        <v>3.15</v>
      </c>
      <c r="F8" s="58">
        <f>'[5]2403I301'!K7</f>
        <v>1</v>
      </c>
      <c r="G8" s="59">
        <f>'[5]2403I301'!L7</f>
        <v>3.04</v>
      </c>
      <c r="H8" s="58">
        <f>'[5]2403I301'!M7</f>
        <v>1</v>
      </c>
      <c r="I8" s="59">
        <f>'[5]2403I301'!N7</f>
        <v>2.9</v>
      </c>
      <c r="J8" s="58">
        <f>'[5]2403I301'!O7</f>
        <v>4</v>
      </c>
      <c r="K8" s="59">
        <f>'[5]2403I301'!P7</f>
        <v>3.13</v>
      </c>
      <c r="L8" s="58">
        <f>'[5]2403I301'!Q7</f>
        <v>7</v>
      </c>
      <c r="M8" s="59">
        <f>'[5]2403I301'!R7</f>
        <v>1.62</v>
      </c>
      <c r="N8" s="58">
        <f>'[5]2403I301'!S7</f>
        <v>18</v>
      </c>
      <c r="O8" s="59">
        <f>'[5]2403I301'!T7</f>
        <v>1.5</v>
      </c>
      <c r="P8" s="58">
        <f>'[5]2403I301'!U7</f>
        <v>53</v>
      </c>
      <c r="Q8" s="59">
        <f>'[5]2403I301'!V7</f>
        <v>0.75</v>
      </c>
      <c r="R8" s="58">
        <f>'[5]2403I301'!W7</f>
        <v>73</v>
      </c>
      <c r="S8" s="59">
        <f>'[5]2403I301'!X7</f>
        <v>6.48</v>
      </c>
      <c r="T8" s="60">
        <f>'[5]2403I301'!Y7</f>
        <v>64</v>
      </c>
      <c r="U8" s="61">
        <f>'[5]2403I301'!Z7</f>
        <v>5007</v>
      </c>
      <c r="V8" s="62">
        <f>'[5]2403I301'!AA7</f>
        <v>100</v>
      </c>
      <c r="W8" s="63">
        <f>'[5]2403I301'!AB7</f>
        <v>14</v>
      </c>
      <c r="X8" s="64">
        <f>'[5]2403I301'!AC7</f>
        <v>384</v>
      </c>
      <c r="Y8" s="62">
        <f>'[5]2403I301'!AD7</f>
        <v>-370</v>
      </c>
      <c r="Z8" s="65">
        <f>'[5]2403I301'!AE7</f>
        <v>44337</v>
      </c>
      <c r="AA8" s="57">
        <f>'[5]2403I301'!AF7</f>
        <v>5.77</v>
      </c>
      <c r="AB8" s="66">
        <f>'[5]2403I301'!AG7</f>
        <v>5.77</v>
      </c>
      <c r="AC8" s="67" t="str">
        <f>'[5]2403I301'!AH7</f>
        <v xml:space="preserve">PENSIONS CAIXA 86       </v>
      </c>
      <c r="AD8" s="68" t="str">
        <f>'[5]2403I301'!AI7</f>
        <v xml:space="preserve">CAIXABANK             </v>
      </c>
      <c r="AE8" s="51" t="str">
        <f>'[5]2403I301'!AJ7</f>
        <v xml:space="preserve">VIDACAIXA                       </v>
      </c>
      <c r="AF8" s="244">
        <f>'[5]2403I301'!AK7</f>
        <v>8010091</v>
      </c>
      <c r="AG8" s="244">
        <f>'[5]2403I301'!AL7</f>
        <v>7050021</v>
      </c>
      <c r="AH8" s="244">
        <f>'[5]2403I301'!AM7</f>
        <v>116</v>
      </c>
      <c r="AI8" s="52"/>
    </row>
    <row r="9" spans="1:35" x14ac:dyDescent="0.2">
      <c r="A9" s="69">
        <f>'[5]2403I301'!F8</f>
        <v>5</v>
      </c>
      <c r="B9" s="70">
        <f>'[5]2403I301'!G8</f>
        <v>1269</v>
      </c>
      <c r="C9" s="71" t="str">
        <f>'[5]2403I301'!H8</f>
        <v xml:space="preserve">BS PENTAPENSION PP              </v>
      </c>
      <c r="D9" s="72">
        <f>'[5]2403I301'!I8</f>
        <v>14.682399999999999</v>
      </c>
      <c r="E9" s="73">
        <f>'[5]2403I301'!J8</f>
        <v>3.01</v>
      </c>
      <c r="F9" s="74">
        <f>'[5]2403I301'!K8</f>
        <v>2</v>
      </c>
      <c r="G9" s="75">
        <f>'[5]2403I301'!L8</f>
        <v>2.6</v>
      </c>
      <c r="H9" s="74">
        <f>'[5]2403I301'!M8</f>
        <v>2</v>
      </c>
      <c r="I9" s="75">
        <f>'[5]2403I301'!N8</f>
        <v>0.44</v>
      </c>
      <c r="J9" s="74">
        <f>'[5]2403I301'!O8</f>
        <v>90</v>
      </c>
      <c r="K9" s="75">
        <f>'[5]2403I301'!P8</f>
        <v>0.74</v>
      </c>
      <c r="L9" s="74">
        <f>'[5]2403I301'!Q8</f>
        <v>100</v>
      </c>
      <c r="M9" s="75">
        <f>'[5]2403I301'!R8</f>
        <v>0.72</v>
      </c>
      <c r="N9" s="74">
        <f>'[5]2403I301'!S8</f>
        <v>83</v>
      </c>
      <c r="O9" s="75">
        <f>'[5]2403I301'!T8</f>
        <v>1.25</v>
      </c>
      <c r="P9" s="74">
        <f>'[5]2403I301'!U8</f>
        <v>77</v>
      </c>
      <c r="Q9" s="75">
        <f>'[5]2403I301'!V8</f>
        <v>0.46</v>
      </c>
      <c r="R9" s="74">
        <f>'[5]2403I301'!W8</f>
        <v>85</v>
      </c>
      <c r="S9" s="75">
        <f>'[5]2403I301'!X8</f>
        <v>4.3899999999999997</v>
      </c>
      <c r="T9" s="76">
        <f>'[5]2403I301'!Y8</f>
        <v>158</v>
      </c>
      <c r="U9" s="77">
        <f>'[5]2403I301'!Z8</f>
        <v>84448</v>
      </c>
      <c r="V9" s="78">
        <f>'[5]2403I301'!AA8</f>
        <v>15848</v>
      </c>
      <c r="W9" s="79">
        <f>'[5]2403I301'!AB8</f>
        <v>1841</v>
      </c>
      <c r="X9" s="80">
        <f>'[5]2403I301'!AC8</f>
        <v>3033</v>
      </c>
      <c r="Y9" s="78">
        <f>'[5]2403I301'!AD8</f>
        <v>-1192</v>
      </c>
      <c r="Z9" s="81">
        <f>'[5]2403I301'!AE8</f>
        <v>355996</v>
      </c>
      <c r="AA9" s="73">
        <f>'[5]2403I301'!AF8</f>
        <v>0.24</v>
      </c>
      <c r="AB9" s="82">
        <f>'[5]2403I301'!AG8</f>
        <v>0.24</v>
      </c>
      <c r="AC9" s="83" t="str">
        <f>'[5]2403I301'!AH8</f>
        <v xml:space="preserve">BANSABADELL 5           </v>
      </c>
      <c r="AD9" s="84" t="str">
        <f>'[5]2403I301'!AI8</f>
        <v xml:space="preserve">BANCO SABADELL        </v>
      </c>
      <c r="AE9" s="85" t="str">
        <f>'[5]2403I301'!AJ8</f>
        <v xml:space="preserve">BANSABADELL PENSIONES           </v>
      </c>
      <c r="AF9" s="244">
        <f>'[5]2403I301'!AK8</f>
        <v>8010021</v>
      </c>
      <c r="AG9" s="244">
        <f>'[5]2403I301'!AL8</f>
        <v>7050085</v>
      </c>
      <c r="AH9" s="244">
        <f>'[5]2403I301'!AM8</f>
        <v>357</v>
      </c>
      <c r="AI9" s="52"/>
    </row>
    <row r="10" spans="1:35" x14ac:dyDescent="0.2">
      <c r="A10" s="53">
        <f>'[5]2403I301'!F9</f>
        <v>6</v>
      </c>
      <c r="B10" s="54">
        <f>'[5]2403I301'!G9</f>
        <v>1238</v>
      </c>
      <c r="C10" s="55" t="str">
        <f>'[5]2403I301'!H9</f>
        <v xml:space="preserve">BANCA PUEYO PP                  </v>
      </c>
      <c r="D10" s="56">
        <f>'[5]2403I301'!I9</f>
        <v>3.8839000000000001</v>
      </c>
      <c r="E10" s="57">
        <f>'[5]2403I301'!J9</f>
        <v>2.65</v>
      </c>
      <c r="F10" s="58">
        <f>'[5]2403I301'!K9</f>
        <v>3</v>
      </c>
      <c r="G10" s="59">
        <f>'[5]2403I301'!L9</f>
        <v>2.5299999999999998</v>
      </c>
      <c r="H10" s="58">
        <f>'[5]2403I301'!M9</f>
        <v>3</v>
      </c>
      <c r="I10" s="59">
        <f>'[5]2403I301'!N9</f>
        <v>2.99</v>
      </c>
      <c r="J10" s="58">
        <f>'[5]2403I301'!O9</f>
        <v>3</v>
      </c>
      <c r="K10" s="59">
        <f>'[5]2403I301'!P9</f>
        <v>3.52</v>
      </c>
      <c r="L10" s="58">
        <f>'[5]2403I301'!Q9</f>
        <v>4</v>
      </c>
      <c r="M10" s="59">
        <f>'[5]2403I301'!R9</f>
        <v>2.76</v>
      </c>
      <c r="N10" s="58">
        <f>'[5]2403I301'!S9</f>
        <v>2</v>
      </c>
      <c r="O10" s="59">
        <f>'[5]2403I301'!T9</f>
        <v>2.85</v>
      </c>
      <c r="P10" s="58">
        <f>'[5]2403I301'!U9</f>
        <v>11</v>
      </c>
      <c r="Q10" s="59">
        <f>'[5]2403I301'!V9</f>
        <v>1.62</v>
      </c>
      <c r="R10" s="58">
        <f>'[5]2403I301'!W9</f>
        <v>21</v>
      </c>
      <c r="S10" s="59">
        <f>'[5]2403I301'!X9</f>
        <v>8.91</v>
      </c>
      <c r="T10" s="60">
        <f>'[5]2403I301'!Y9</f>
        <v>9</v>
      </c>
      <c r="U10" s="61">
        <f>'[5]2403I301'!Z9</f>
        <v>3985</v>
      </c>
      <c r="V10" s="62">
        <f>'[5]2403I301'!AA9</f>
        <v>228</v>
      </c>
      <c r="W10" s="63">
        <f>'[5]2403I301'!AB9</f>
        <v>258</v>
      </c>
      <c r="X10" s="64">
        <f>'[5]2403I301'!AC9</f>
        <v>340</v>
      </c>
      <c r="Y10" s="62">
        <f>'[5]2403I301'!AD9</f>
        <v>-82</v>
      </c>
      <c r="Z10" s="65">
        <f>'[5]2403I301'!AE9</f>
        <v>38850</v>
      </c>
      <c r="AA10" s="57">
        <f>'[5]2403I301'!AF9</f>
        <v>3.41</v>
      </c>
      <c r="AB10" s="66">
        <f>'[5]2403I301'!AG9</f>
        <v>3.41</v>
      </c>
      <c r="AC10" s="67" t="str">
        <f>'[5]2403I301'!AH9</f>
        <v xml:space="preserve">FONPUEYO PENSIONES      </v>
      </c>
      <c r="AD10" s="68" t="str">
        <f>'[5]2403I301'!AI9</f>
        <v xml:space="preserve">RENTA 4               </v>
      </c>
      <c r="AE10" s="51" t="str">
        <f>'[5]2403I301'!AJ9</f>
        <v xml:space="preserve">RENTA 4 PENSIONES               </v>
      </c>
      <c r="AF10" s="244">
        <f>'[5]2403I301'!AK9</f>
        <v>8030140</v>
      </c>
      <c r="AG10" s="244">
        <f>'[5]2403I301'!AL9</f>
        <v>7050185</v>
      </c>
      <c r="AH10" s="244">
        <f>'[5]2403I301'!AM9</f>
        <v>901</v>
      </c>
      <c r="AI10" s="52"/>
    </row>
    <row r="11" spans="1:35" x14ac:dyDescent="0.2">
      <c r="A11" s="69">
        <f>'[5]2403I301'!F10</f>
        <v>7</v>
      </c>
      <c r="B11" s="70">
        <f>'[5]2403I301'!G10</f>
        <v>147</v>
      </c>
      <c r="C11" s="86" t="str">
        <f>'[5]2403I301'!H10</f>
        <v xml:space="preserve">KUTXBANK RF MIXTO 15            </v>
      </c>
      <c r="D11" s="72">
        <f>'[5]2403I301'!I10</f>
        <v>30.4009</v>
      </c>
      <c r="E11" s="73">
        <f>'[5]2403I301'!J10</f>
        <v>2.4300000000000002</v>
      </c>
      <c r="F11" s="74">
        <f>'[5]2403I301'!K10</f>
        <v>4</v>
      </c>
      <c r="G11" s="75">
        <f>'[5]2403I301'!L10</f>
        <v>2.2999999999999998</v>
      </c>
      <c r="H11" s="74">
        <f>'[5]2403I301'!M10</f>
        <v>6</v>
      </c>
      <c r="I11" s="75">
        <f>'[5]2403I301'!N10</f>
        <v>2.0099999999999998</v>
      </c>
      <c r="J11" s="74">
        <f>'[5]2403I301'!O10</f>
        <v>30</v>
      </c>
      <c r="K11" s="75">
        <f>'[5]2403I301'!P10</f>
        <v>2.4300000000000002</v>
      </c>
      <c r="L11" s="74">
        <f>'[5]2403I301'!Q10</f>
        <v>23</v>
      </c>
      <c r="M11" s="75">
        <f>'[5]2403I301'!R10</f>
        <v>0.22</v>
      </c>
      <c r="N11" s="74">
        <f>'[5]2403I301'!S10</f>
        <v>109</v>
      </c>
      <c r="O11" s="75">
        <f>'[5]2403I301'!T10</f>
        <v>0.13</v>
      </c>
      <c r="P11" s="74">
        <f>'[5]2403I301'!U10</f>
        <v>138</v>
      </c>
      <c r="Q11" s="75">
        <f>'[5]2403I301'!V10</f>
        <v>-1.48</v>
      </c>
      <c r="R11" s="74">
        <f>'[5]2403I301'!W10</f>
        <v>177</v>
      </c>
      <c r="S11" s="75">
        <f>'[5]2403I301'!X10</f>
        <v>4.9800000000000004</v>
      </c>
      <c r="T11" s="76">
        <f>'[5]2403I301'!Y10</f>
        <v>142</v>
      </c>
      <c r="U11" s="77">
        <f>'[5]2403I301'!Z10</f>
        <v>27728</v>
      </c>
      <c r="V11" s="78">
        <f>'[5]2403I301'!AA10</f>
        <v>2574</v>
      </c>
      <c r="W11" s="79">
        <f>'[5]2403I301'!AB10</f>
        <v>2413</v>
      </c>
      <c r="X11" s="80">
        <f>'[5]2403I301'!AC10</f>
        <v>2385</v>
      </c>
      <c r="Y11" s="78">
        <f>'[5]2403I301'!AD10</f>
        <v>28</v>
      </c>
      <c r="Z11" s="81">
        <f>'[5]2403I301'!AE10</f>
        <v>345486</v>
      </c>
      <c r="AA11" s="73">
        <f>'[5]2403I301'!AF10</f>
        <v>3.67</v>
      </c>
      <c r="AB11" s="82">
        <f>'[5]2403I301'!AG10</f>
        <v>3.67</v>
      </c>
      <c r="AC11" s="83" t="str">
        <f>'[5]2403I301'!AH10</f>
        <v xml:space="preserve">KUTXABANK RF MIXTO 15   </v>
      </c>
      <c r="AD11" s="84" t="str">
        <f>'[5]2403I301'!AI10</f>
        <v xml:space="preserve">KUTXABANK             </v>
      </c>
      <c r="AE11" s="51" t="str">
        <f>'[5]2403I301'!AJ10</f>
        <v xml:space="preserve">KUTXABANK PENSIONES             </v>
      </c>
      <c r="AF11" s="244">
        <f>'[5]2403I301'!AK10</f>
        <v>8050233</v>
      </c>
      <c r="AG11" s="244">
        <f>'[5]2403I301'!AL10</f>
        <v>7050234</v>
      </c>
      <c r="AH11" s="244">
        <f>'[5]2403I301'!AM10</f>
        <v>85</v>
      </c>
      <c r="AI11" s="52"/>
    </row>
    <row r="12" spans="1:35" x14ac:dyDescent="0.2">
      <c r="A12" s="53">
        <f>'[5]2403I301'!F11</f>
        <v>8</v>
      </c>
      <c r="B12" s="54">
        <f>'[5]2403I301'!G11</f>
        <v>692</v>
      </c>
      <c r="C12" s="87" t="str">
        <f>'[5]2403I301'!H11</f>
        <v xml:space="preserve">MULTIPLAN                       </v>
      </c>
      <c r="D12" s="56">
        <f>'[5]2403I301'!I11</f>
        <v>2.5724</v>
      </c>
      <c r="E12" s="57">
        <f>'[5]2403I301'!J11</f>
        <v>2.42</v>
      </c>
      <c r="F12" s="58">
        <f>'[5]2403I301'!K11</f>
        <v>5</v>
      </c>
      <c r="G12" s="59">
        <f>'[5]2403I301'!L11</f>
        <v>2.33</v>
      </c>
      <c r="H12" s="58">
        <f>'[5]2403I301'!M11</f>
        <v>5</v>
      </c>
      <c r="I12" s="59" t="str">
        <f>'[5]2403I301'!N11</f>
        <v xml:space="preserve">     </v>
      </c>
      <c r="J12" s="58" t="str">
        <f>'[5]2403I301'!O11</f>
        <v xml:space="preserve">    </v>
      </c>
      <c r="K12" s="59" t="str">
        <f>'[5]2403I301'!P11</f>
        <v xml:space="preserve">     </v>
      </c>
      <c r="L12" s="58" t="str">
        <f>'[5]2403I301'!Q11</f>
        <v xml:space="preserve">    </v>
      </c>
      <c r="M12" s="59" t="str">
        <f>'[5]2403I301'!R11</f>
        <v xml:space="preserve">     </v>
      </c>
      <c r="N12" s="58" t="str">
        <f>'[5]2403I301'!S11</f>
        <v xml:space="preserve">    </v>
      </c>
      <c r="O12" s="59" t="str">
        <f>'[5]2403I301'!T11</f>
        <v xml:space="preserve">     </v>
      </c>
      <c r="P12" s="58" t="str">
        <f>'[5]2403I301'!U11</f>
        <v xml:space="preserve">    </v>
      </c>
      <c r="Q12" s="59">
        <f>'[5]2403I301'!V11</f>
        <v>0.4</v>
      </c>
      <c r="R12" s="58">
        <f>'[5]2403I301'!W11</f>
        <v>92</v>
      </c>
      <c r="S12" s="59">
        <f>'[5]2403I301'!X11</f>
        <v>6.28</v>
      </c>
      <c r="T12" s="60">
        <f>'[5]2403I301'!Y11</f>
        <v>95</v>
      </c>
      <c r="U12" s="61">
        <f>'[5]2403I301'!Z11</f>
        <v>3342</v>
      </c>
      <c r="V12" s="62">
        <f>'[5]2403I301'!AA11</f>
        <v>481</v>
      </c>
      <c r="W12" s="63">
        <f>'[5]2403I301'!AB11</f>
        <v>17</v>
      </c>
      <c r="X12" s="64">
        <f>'[5]2403I301'!AC11</f>
        <v>1010</v>
      </c>
      <c r="Y12" s="62">
        <f>'[5]2403I301'!AD11</f>
        <v>-993</v>
      </c>
      <c r="Z12" s="65">
        <f>'[5]2403I301'!AE11</f>
        <v>60232</v>
      </c>
      <c r="AA12" s="57">
        <f>'[5]2403I301'!AF11</f>
        <v>-0.69</v>
      </c>
      <c r="AB12" s="66">
        <f>'[5]2403I301'!AG11</f>
        <v>-0.69</v>
      </c>
      <c r="AC12" s="67" t="str">
        <f>'[5]2403I301'!AH11</f>
        <v xml:space="preserve">BBVA DIEZ               </v>
      </c>
      <c r="AD12" s="68" t="str">
        <f>'[5]2403I301'!AI11</f>
        <v xml:space="preserve">BBVA                  </v>
      </c>
      <c r="AE12" s="51" t="str">
        <f>'[5]2403I301'!AJ11</f>
        <v xml:space="preserve">BBVA PENSIONES                  </v>
      </c>
      <c r="AF12" s="244">
        <f>'[5]2403I301'!AK11</f>
        <v>8010012</v>
      </c>
      <c r="AG12" s="244">
        <f>'[5]2403I301'!AL11</f>
        <v>7050082</v>
      </c>
      <c r="AH12" s="244">
        <f>'[5]2403I301'!AM11</f>
        <v>264</v>
      </c>
      <c r="AI12" s="52"/>
    </row>
    <row r="13" spans="1:35" x14ac:dyDescent="0.2">
      <c r="A13" s="69">
        <f>'[5]2403I301'!F12</f>
        <v>9</v>
      </c>
      <c r="B13" s="70">
        <f>'[5]2403I301'!G12</f>
        <v>737</v>
      </c>
      <c r="C13" s="71" t="str">
        <f>'[5]2403I301'!H12</f>
        <v xml:space="preserve">GENERALI MIXTO R.FIJA 2         </v>
      </c>
      <c r="D13" s="72">
        <f>'[5]2403I301'!I12</f>
        <v>13.433</v>
      </c>
      <c r="E13" s="73">
        <f>'[5]2403I301'!J12</f>
        <v>2.41</v>
      </c>
      <c r="F13" s="74">
        <f>'[5]2403I301'!K12</f>
        <v>6</v>
      </c>
      <c r="G13" s="75">
        <f>'[5]2403I301'!L12</f>
        <v>2</v>
      </c>
      <c r="H13" s="74">
        <f>'[5]2403I301'!M12</f>
        <v>13</v>
      </c>
      <c r="I13" s="75">
        <f>'[5]2403I301'!N12</f>
        <v>1.77</v>
      </c>
      <c r="J13" s="74">
        <f>'[5]2403I301'!O12</f>
        <v>46</v>
      </c>
      <c r="K13" s="75">
        <f>'[5]2403I301'!P12</f>
        <v>2.4500000000000002</v>
      </c>
      <c r="L13" s="74">
        <f>'[5]2403I301'!Q12</f>
        <v>22</v>
      </c>
      <c r="M13" s="75">
        <f>'[5]2403I301'!R12</f>
        <v>0.9</v>
      </c>
      <c r="N13" s="74">
        <f>'[5]2403I301'!S12</f>
        <v>69</v>
      </c>
      <c r="O13" s="75">
        <f>'[5]2403I301'!T12</f>
        <v>0.39</v>
      </c>
      <c r="P13" s="74">
        <f>'[5]2403I301'!U12</f>
        <v>120</v>
      </c>
      <c r="Q13" s="75">
        <f>'[5]2403I301'!V12</f>
        <v>-0.3</v>
      </c>
      <c r="R13" s="74">
        <f>'[5]2403I301'!W12</f>
        <v>128</v>
      </c>
      <c r="S13" s="75">
        <f>'[5]2403I301'!X12</f>
        <v>6.39</v>
      </c>
      <c r="T13" s="76">
        <f>'[5]2403I301'!Y12</f>
        <v>80</v>
      </c>
      <c r="U13" s="77">
        <f>'[5]2403I301'!Z12</f>
        <v>290</v>
      </c>
      <c r="V13" s="78" t="str">
        <f>'[5]2403I301'!AA12</f>
        <v xml:space="preserve">      </v>
      </c>
      <c r="W13" s="79">
        <f>'[5]2403I301'!AB12</f>
        <v>3</v>
      </c>
      <c r="X13" s="80">
        <f>'[5]2403I301'!AC12</f>
        <v>22</v>
      </c>
      <c r="Y13" s="78">
        <f>'[5]2403I301'!AD12</f>
        <v>-19</v>
      </c>
      <c r="Z13" s="81">
        <f>'[5]2403I301'!AE12</f>
        <v>2131</v>
      </c>
      <c r="AA13" s="73">
        <f>'[5]2403I301'!AF12</f>
        <v>-1.64</v>
      </c>
      <c r="AB13" s="82">
        <f>'[5]2403I301'!AG12</f>
        <v>-1.64</v>
      </c>
      <c r="AC13" s="83" t="str">
        <f>'[5]2403I301'!AH12</f>
        <v xml:space="preserve">GENERALI UNO            </v>
      </c>
      <c r="AD13" s="84" t="str">
        <f>'[5]2403I301'!AI12</f>
        <v xml:space="preserve">GENERALI              </v>
      </c>
      <c r="AE13" s="51" t="str">
        <f>'[5]2403I301'!AJ12</f>
        <v xml:space="preserve">GENERALI SEGUROS                </v>
      </c>
      <c r="AF13" s="244">
        <f>'[5]2403I301'!AK12</f>
        <v>8050249</v>
      </c>
      <c r="AG13" s="244">
        <f>'[5]2403I301'!AL12</f>
        <v>7050037</v>
      </c>
      <c r="AH13" s="244">
        <f>'[5]2403I301'!AM12</f>
        <v>170</v>
      </c>
      <c r="AI13" s="52"/>
    </row>
    <row r="14" spans="1:35" x14ac:dyDescent="0.2">
      <c r="A14" s="88">
        <f>'[5]2403I301'!F13</f>
        <v>10</v>
      </c>
      <c r="B14" s="54">
        <f>'[5]2403I301'!G13</f>
        <v>875</v>
      </c>
      <c r="C14" s="89" t="str">
        <f>'[5]2403I301'!H13</f>
        <v xml:space="preserve">POSTAL COLECTIVOS               </v>
      </c>
      <c r="D14" s="90">
        <f>'[5]2403I301'!I13</f>
        <v>31.1724</v>
      </c>
      <c r="E14" s="91">
        <f>'[5]2403I301'!J13</f>
        <v>2.36</v>
      </c>
      <c r="F14" s="92">
        <f>'[5]2403I301'!K13</f>
        <v>7</v>
      </c>
      <c r="G14" s="93">
        <f>'[5]2403I301'!L13</f>
        <v>2.19</v>
      </c>
      <c r="H14" s="92">
        <f>'[5]2403I301'!M13</f>
        <v>8</v>
      </c>
      <c r="I14" s="93">
        <f>'[5]2403I301'!N13</f>
        <v>2.87</v>
      </c>
      <c r="J14" s="92">
        <f>'[5]2403I301'!O13</f>
        <v>5</v>
      </c>
      <c r="K14" s="93">
        <f>'[5]2403I301'!P13</f>
        <v>3.57</v>
      </c>
      <c r="L14" s="92">
        <f>'[5]2403I301'!Q13</f>
        <v>3</v>
      </c>
      <c r="M14" s="93">
        <f>'[5]2403I301'!R13</f>
        <v>1.92</v>
      </c>
      <c r="N14" s="92">
        <f>'[5]2403I301'!S13</f>
        <v>9</v>
      </c>
      <c r="O14" s="93">
        <f>'[5]2403I301'!T13</f>
        <v>1.54</v>
      </c>
      <c r="P14" s="92">
        <f>'[5]2403I301'!U13</f>
        <v>50</v>
      </c>
      <c r="Q14" s="93">
        <f>'[5]2403I301'!V13</f>
        <v>1.1599999999999999</v>
      </c>
      <c r="R14" s="92">
        <f>'[5]2403I301'!W13</f>
        <v>43</v>
      </c>
      <c r="S14" s="93">
        <f>'[5]2403I301'!X13</f>
        <v>7.49</v>
      </c>
      <c r="T14" s="94">
        <f>'[5]2403I301'!Y13</f>
        <v>33</v>
      </c>
      <c r="U14" s="95">
        <f>'[5]2403I301'!Z13</f>
        <v>619</v>
      </c>
      <c r="V14" s="96">
        <f>'[5]2403I301'!AA13</f>
        <v>70</v>
      </c>
      <c r="W14" s="97">
        <f>'[5]2403I301'!AB13</f>
        <v>3</v>
      </c>
      <c r="X14" s="98">
        <f>'[5]2403I301'!AC13</f>
        <v>156</v>
      </c>
      <c r="Y14" s="96">
        <f>'[5]2403I301'!AD13</f>
        <v>-153</v>
      </c>
      <c r="Z14" s="99">
        <f>'[5]2403I301'!AE13</f>
        <v>10595</v>
      </c>
      <c r="AA14" s="91">
        <f>'[5]2403I301'!AF13</f>
        <v>-0.24</v>
      </c>
      <c r="AB14" s="100">
        <f>'[5]2403I301'!AG13</f>
        <v>-0.24</v>
      </c>
      <c r="AC14" s="101" t="str">
        <f>'[5]2403I301'!AH13</f>
        <v xml:space="preserve">BBVA PENSIONES V        </v>
      </c>
      <c r="AD14" s="102" t="str">
        <f>'[5]2403I301'!AI13</f>
        <v xml:space="preserve">BBVA                  </v>
      </c>
      <c r="AE14" s="85" t="str">
        <f>'[5]2403I301'!AJ13</f>
        <v xml:space="preserve">GESTION PREV. Y PENSIONES       </v>
      </c>
      <c r="AF14" s="244">
        <f>'[5]2403I301'!AK13</f>
        <v>8010012</v>
      </c>
      <c r="AG14" s="244">
        <f>'[5]2403I301'!AL13</f>
        <v>7050133</v>
      </c>
      <c r="AH14" s="244">
        <f>'[5]2403I301'!AM13</f>
        <v>285</v>
      </c>
      <c r="AI14" s="52"/>
    </row>
    <row r="15" spans="1:35" x14ac:dyDescent="0.2">
      <c r="A15" s="69">
        <f>'[5]2403I301'!F14</f>
        <v>11</v>
      </c>
      <c r="B15" s="70">
        <f>'[5]2403I301'!G14</f>
        <v>1239</v>
      </c>
      <c r="C15" s="103" t="str">
        <f>'[5]2403I301'!H14</f>
        <v xml:space="preserve">ALLIANZ RENTA                   </v>
      </c>
      <c r="D15" s="104">
        <f>'[5]2403I301'!I14</f>
        <v>11.346</v>
      </c>
      <c r="E15" s="105">
        <f>'[5]2403I301'!J14</f>
        <v>2.34</v>
      </c>
      <c r="F15" s="106">
        <f>'[5]2403I301'!K14</f>
        <v>8</v>
      </c>
      <c r="G15" s="107">
        <f>'[5]2403I301'!L14</f>
        <v>2.21</v>
      </c>
      <c r="H15" s="106">
        <f>'[5]2403I301'!M14</f>
        <v>7</v>
      </c>
      <c r="I15" s="107">
        <f>'[5]2403I301'!N14</f>
        <v>1.92</v>
      </c>
      <c r="J15" s="106">
        <f>'[5]2403I301'!O14</f>
        <v>36</v>
      </c>
      <c r="K15" s="107">
        <f>'[5]2403I301'!P14</f>
        <v>1.84</v>
      </c>
      <c r="L15" s="106">
        <f>'[5]2403I301'!Q14</f>
        <v>70</v>
      </c>
      <c r="M15" s="107">
        <f>'[5]2403I301'!R14</f>
        <v>1.19</v>
      </c>
      <c r="N15" s="106">
        <f>'[5]2403I301'!S14</f>
        <v>43</v>
      </c>
      <c r="O15" s="107">
        <f>'[5]2403I301'!T14</f>
        <v>1.36</v>
      </c>
      <c r="P15" s="106">
        <f>'[5]2403I301'!U14</f>
        <v>61</v>
      </c>
      <c r="Q15" s="107">
        <f>'[5]2403I301'!V14</f>
        <v>1.91</v>
      </c>
      <c r="R15" s="106">
        <f>'[5]2403I301'!W14</f>
        <v>17</v>
      </c>
      <c r="S15" s="107">
        <f>'[5]2403I301'!X14</f>
        <v>8.74</v>
      </c>
      <c r="T15" s="108">
        <f>'[5]2403I301'!Y14</f>
        <v>13</v>
      </c>
      <c r="U15" s="109">
        <f>'[5]2403I301'!Z14</f>
        <v>851</v>
      </c>
      <c r="V15" s="110">
        <f>'[5]2403I301'!AA14</f>
        <v>182</v>
      </c>
      <c r="W15" s="111">
        <f>'[5]2403I301'!AB14</f>
        <v>21</v>
      </c>
      <c r="X15" s="112">
        <f>'[5]2403I301'!AC14</f>
        <v>101</v>
      </c>
      <c r="Y15" s="110">
        <f>'[5]2403I301'!AD14</f>
        <v>-80</v>
      </c>
      <c r="Z15" s="113">
        <f>'[5]2403I301'!AE14</f>
        <v>7743</v>
      </c>
      <c r="AA15" s="105">
        <f>'[5]2403I301'!AF14</f>
        <v>0.16</v>
      </c>
      <c r="AB15" s="114">
        <f>'[5]2403I301'!AG14</f>
        <v>0.16</v>
      </c>
      <c r="AC15" s="115" t="str">
        <f>'[5]2403I301'!AH14</f>
        <v>ALLIANZ PENSIONES CONSER</v>
      </c>
      <c r="AD15" s="116" t="str">
        <f>'[5]2403I301'!AI14</f>
        <v xml:space="preserve">ALLIANZ               </v>
      </c>
      <c r="AE15" s="51" t="str">
        <f>'[5]2403I301'!AJ14</f>
        <v xml:space="preserve">ALLIANZ. CIA SEG.Y REAS.        </v>
      </c>
      <c r="AF15" s="244">
        <f>'[5]2403I301'!AK14</f>
        <v>8050020</v>
      </c>
      <c r="AG15" s="244">
        <f>'[5]2403I301'!AL14</f>
        <v>7050239</v>
      </c>
      <c r="AH15" s="244">
        <f>'[5]2403I301'!AM14</f>
        <v>2148</v>
      </c>
      <c r="AI15" s="52"/>
    </row>
    <row r="16" spans="1:35" x14ac:dyDescent="0.2">
      <c r="A16" s="53">
        <f>'[5]2403I301'!F15</f>
        <v>12</v>
      </c>
      <c r="B16" s="54">
        <f>'[5]2403I301'!G15</f>
        <v>1308</v>
      </c>
      <c r="C16" s="55" t="str">
        <f>'[5]2403I301'!H15</f>
        <v xml:space="preserve">NAT-NEDERLANDEN EUROPA          </v>
      </c>
      <c r="D16" s="56">
        <f>'[5]2403I301'!I15</f>
        <v>50.927</v>
      </c>
      <c r="E16" s="57">
        <f>'[5]2403I301'!J15</f>
        <v>2.25</v>
      </c>
      <c r="F16" s="58">
        <f>'[5]2403I301'!K15</f>
        <v>9</v>
      </c>
      <c r="G16" s="59">
        <f>'[5]2403I301'!L15</f>
        <v>2.0099999999999998</v>
      </c>
      <c r="H16" s="58">
        <f>'[5]2403I301'!M15</f>
        <v>11</v>
      </c>
      <c r="I16" s="59">
        <f>'[5]2403I301'!N15</f>
        <v>1.98</v>
      </c>
      <c r="J16" s="58">
        <f>'[5]2403I301'!O15</f>
        <v>32</v>
      </c>
      <c r="K16" s="59">
        <f>'[5]2403I301'!P15</f>
        <v>2.2000000000000002</v>
      </c>
      <c r="L16" s="58">
        <f>'[5]2403I301'!Q15</f>
        <v>41</v>
      </c>
      <c r="M16" s="59">
        <f>'[5]2403I301'!R15</f>
        <v>1.1100000000000001</v>
      </c>
      <c r="N16" s="58">
        <f>'[5]2403I301'!S15</f>
        <v>51</v>
      </c>
      <c r="O16" s="59">
        <f>'[5]2403I301'!T15</f>
        <v>0.08</v>
      </c>
      <c r="P16" s="58">
        <f>'[5]2403I301'!U15</f>
        <v>144</v>
      </c>
      <c r="Q16" s="59">
        <f>'[5]2403I301'!V15</f>
        <v>-2.61</v>
      </c>
      <c r="R16" s="58">
        <f>'[5]2403I301'!W15</f>
        <v>195</v>
      </c>
      <c r="S16" s="59">
        <f>'[5]2403I301'!X15</f>
        <v>6.25</v>
      </c>
      <c r="T16" s="60">
        <f>'[5]2403I301'!Y15</f>
        <v>98</v>
      </c>
      <c r="U16" s="61">
        <f>'[5]2403I301'!Z15</f>
        <v>17181</v>
      </c>
      <c r="V16" s="62">
        <f>'[5]2403I301'!AA15</f>
        <v>1116</v>
      </c>
      <c r="W16" s="63">
        <f>'[5]2403I301'!AB15</f>
        <v>514</v>
      </c>
      <c r="X16" s="64">
        <f>'[5]2403I301'!AC15</f>
        <v>2161</v>
      </c>
      <c r="Y16" s="62">
        <f>'[5]2403I301'!AD15</f>
        <v>-1647</v>
      </c>
      <c r="Z16" s="65">
        <f>'[5]2403I301'!AE15</f>
        <v>164986</v>
      </c>
      <c r="AA16" s="57">
        <f>'[5]2403I301'!AF15</f>
        <v>-0.75</v>
      </c>
      <c r="AB16" s="66">
        <f>'[5]2403I301'!AG15</f>
        <v>-0.75</v>
      </c>
      <c r="AC16" s="67" t="str">
        <f>'[5]2403I301'!AH15</f>
        <v xml:space="preserve">NAT-NEDERLANDEN EUROPA  </v>
      </c>
      <c r="AD16" s="68" t="str">
        <f>'[5]2403I301'!AI15</f>
        <v xml:space="preserve">NATIONALE NEDERLANDEN </v>
      </c>
      <c r="AE16" s="51" t="str">
        <f>'[5]2403I301'!AJ15</f>
        <v xml:space="preserve">NATIONALE-NEDERLANDEN           </v>
      </c>
      <c r="AF16" s="244">
        <f>'[5]2403I301'!AK15</f>
        <v>8050242</v>
      </c>
      <c r="AG16" s="244">
        <f>'[5]2403I301'!AL15</f>
        <v>7050190</v>
      </c>
      <c r="AH16" s="244">
        <f>'[5]2403I301'!AM15</f>
        <v>500</v>
      </c>
      <c r="AI16" s="52"/>
    </row>
    <row r="17" spans="1:35" x14ac:dyDescent="0.2">
      <c r="A17" s="69">
        <f>'[5]2403I301'!F16</f>
        <v>13</v>
      </c>
      <c r="B17" s="70">
        <f>'[5]2403I301'!G16</f>
        <v>139</v>
      </c>
      <c r="C17" s="71" t="str">
        <f>'[5]2403I301'!H16</f>
        <v xml:space="preserve">GCO PENSIONES MIXTO FIJO        </v>
      </c>
      <c r="D17" s="72">
        <f>'[5]2403I301'!I16</f>
        <v>32.763100000000001</v>
      </c>
      <c r="E17" s="73">
        <f>'[5]2403I301'!J16</f>
        <v>2.19</v>
      </c>
      <c r="F17" s="74">
        <f>'[5]2403I301'!K16</f>
        <v>10</v>
      </c>
      <c r="G17" s="75">
        <f>'[5]2403I301'!L16</f>
        <v>2.16</v>
      </c>
      <c r="H17" s="74">
        <f>'[5]2403I301'!M16</f>
        <v>10</v>
      </c>
      <c r="I17" s="75">
        <f>'[5]2403I301'!N16</f>
        <v>2.21</v>
      </c>
      <c r="J17" s="74">
        <f>'[5]2403I301'!O16</f>
        <v>19</v>
      </c>
      <c r="K17" s="75">
        <f>'[5]2403I301'!P16</f>
        <v>2.2599999999999998</v>
      </c>
      <c r="L17" s="74">
        <f>'[5]2403I301'!Q16</f>
        <v>36</v>
      </c>
      <c r="M17" s="75">
        <f>'[5]2403I301'!R16</f>
        <v>1.81</v>
      </c>
      <c r="N17" s="74">
        <f>'[5]2403I301'!S16</f>
        <v>14</v>
      </c>
      <c r="O17" s="75">
        <f>'[5]2403I301'!T16</f>
        <v>2.52</v>
      </c>
      <c r="P17" s="74">
        <f>'[5]2403I301'!U16</f>
        <v>16</v>
      </c>
      <c r="Q17" s="75">
        <f>'[5]2403I301'!V16</f>
        <v>2.52</v>
      </c>
      <c r="R17" s="74">
        <f>'[5]2403I301'!W16</f>
        <v>9</v>
      </c>
      <c r="S17" s="75">
        <f>'[5]2403I301'!X16</f>
        <v>8.58</v>
      </c>
      <c r="T17" s="76">
        <f>'[5]2403I301'!Y16</f>
        <v>18</v>
      </c>
      <c r="U17" s="77">
        <f>'[5]2403I301'!Z16</f>
        <v>26309</v>
      </c>
      <c r="V17" s="78">
        <f>'[5]2403I301'!AA16</f>
        <v>965</v>
      </c>
      <c r="W17" s="79">
        <f>'[5]2403I301'!AB16</f>
        <v>2165</v>
      </c>
      <c r="X17" s="80">
        <f>'[5]2403I301'!AC16</f>
        <v>2462</v>
      </c>
      <c r="Y17" s="78">
        <f>'[5]2403I301'!AD16</f>
        <v>-297</v>
      </c>
      <c r="Z17" s="81">
        <f>'[5]2403I301'!AE16</f>
        <v>268724</v>
      </c>
      <c r="AA17" s="73">
        <f>'[5]2403I301'!AF16</f>
        <v>3.64</v>
      </c>
      <c r="AB17" s="82">
        <f>'[5]2403I301'!AG16</f>
        <v>3.64</v>
      </c>
      <c r="AC17" s="83" t="str">
        <f>'[5]2403I301'!AH16</f>
        <v xml:space="preserve">GCO PENS.MIXTO FIJO     </v>
      </c>
      <c r="AD17" s="84" t="str">
        <f>'[5]2403I301'!AI16</f>
        <v xml:space="preserve">CATALANA OCCIDENTE    </v>
      </c>
      <c r="AE17" s="51" t="str">
        <f>'[5]2403I301'!AJ16</f>
        <v xml:space="preserve">GCO GESTORA PENSIONES           </v>
      </c>
      <c r="AF17" s="244">
        <f>'[5]2403I301'!AK16</f>
        <v>8050241</v>
      </c>
      <c r="AG17" s="244">
        <f>'[5]2403I301'!AL16</f>
        <v>7050236</v>
      </c>
      <c r="AH17" s="244">
        <f>'[5]2403I301'!AM16</f>
        <v>79</v>
      </c>
      <c r="AI17" s="52"/>
    </row>
    <row r="18" spans="1:35" x14ac:dyDescent="0.2">
      <c r="A18" s="53">
        <f>'[5]2403I301'!F17</f>
        <v>14</v>
      </c>
      <c r="B18" s="54">
        <f>'[5]2403I301'!G17</f>
        <v>1099</v>
      </c>
      <c r="C18" s="55" t="str">
        <f>'[5]2403I301'!H17</f>
        <v xml:space="preserve">CABK EQUILIBRIO PREMIUM         </v>
      </c>
      <c r="D18" s="56">
        <f>'[5]2403I301'!I17</f>
        <v>12.586399999999999</v>
      </c>
      <c r="E18" s="57">
        <f>'[5]2403I301'!J17</f>
        <v>2.17</v>
      </c>
      <c r="F18" s="58">
        <f>'[5]2403I301'!K17</f>
        <v>11</v>
      </c>
      <c r="G18" s="59">
        <f>'[5]2403I301'!L17</f>
        <v>2</v>
      </c>
      <c r="H18" s="58">
        <f>'[5]2403I301'!M17</f>
        <v>12</v>
      </c>
      <c r="I18" s="59">
        <f>'[5]2403I301'!N17</f>
        <v>2.2799999999999998</v>
      </c>
      <c r="J18" s="58">
        <f>'[5]2403I301'!O17</f>
        <v>13</v>
      </c>
      <c r="K18" s="59">
        <f>'[5]2403I301'!P17</f>
        <v>2.71</v>
      </c>
      <c r="L18" s="58">
        <f>'[5]2403I301'!Q17</f>
        <v>15</v>
      </c>
      <c r="M18" s="59">
        <f>'[5]2403I301'!R17</f>
        <v>1.55</v>
      </c>
      <c r="N18" s="58">
        <f>'[5]2403I301'!S17</f>
        <v>21</v>
      </c>
      <c r="O18" s="59">
        <f>'[5]2403I301'!T17</f>
        <v>1.49</v>
      </c>
      <c r="P18" s="58">
        <f>'[5]2403I301'!U17</f>
        <v>55</v>
      </c>
      <c r="Q18" s="59">
        <f>'[5]2403I301'!V17</f>
        <v>0.87</v>
      </c>
      <c r="R18" s="58">
        <f>'[5]2403I301'!W17</f>
        <v>68</v>
      </c>
      <c r="S18" s="59">
        <f>'[5]2403I301'!X17</f>
        <v>7.56</v>
      </c>
      <c r="T18" s="60">
        <f>'[5]2403I301'!Y17</f>
        <v>30</v>
      </c>
      <c r="U18" s="61">
        <f>'[5]2403I301'!Z17</f>
        <v>50344</v>
      </c>
      <c r="V18" s="62">
        <f>'[5]2403I301'!AA17</f>
        <v>7896</v>
      </c>
      <c r="W18" s="63">
        <f>'[5]2403I301'!AB17</f>
        <v>2154</v>
      </c>
      <c r="X18" s="64">
        <f>'[5]2403I301'!AC17</f>
        <v>5430</v>
      </c>
      <c r="Y18" s="62">
        <f>'[5]2403I301'!AD17</f>
        <v>-3276</v>
      </c>
      <c r="Z18" s="65">
        <f>'[5]2403I301'!AE17</f>
        <v>746665</v>
      </c>
      <c r="AA18" s="57">
        <f>'[5]2403I301'!AF17</f>
        <v>1.22</v>
      </c>
      <c r="AB18" s="66">
        <f>'[5]2403I301'!AG17</f>
        <v>1.22</v>
      </c>
      <c r="AC18" s="67" t="str">
        <f>'[5]2403I301'!AH17</f>
        <v xml:space="preserve">PENSIONS CAIXA R.F.MX.  </v>
      </c>
      <c r="AD18" s="68" t="str">
        <f>'[5]2403I301'!AI17</f>
        <v xml:space="preserve">CAIXABANK             </v>
      </c>
      <c r="AE18" s="51" t="str">
        <f>'[5]2403I301'!AJ17</f>
        <v xml:space="preserve">VIDACAIXA                       </v>
      </c>
      <c r="AF18" s="244">
        <f>'[5]2403I301'!AK17</f>
        <v>8010091</v>
      </c>
      <c r="AG18" s="244">
        <f>'[5]2403I301'!AL17</f>
        <v>7050021</v>
      </c>
      <c r="AH18" s="244">
        <f>'[5]2403I301'!AM17</f>
        <v>447</v>
      </c>
      <c r="AI18" s="52"/>
    </row>
    <row r="19" spans="1:35" x14ac:dyDescent="0.2">
      <c r="A19" s="69">
        <f>'[5]2403I301'!F18</f>
        <v>15</v>
      </c>
      <c r="B19" s="70">
        <f>'[5]2403I301'!G18</f>
        <v>61</v>
      </c>
      <c r="C19" s="71" t="str">
        <f>'[5]2403I301'!H18</f>
        <v xml:space="preserve">P. P. MAPFRE MIXTO              </v>
      </c>
      <c r="D19" s="72">
        <f>'[5]2403I301'!I18</f>
        <v>29.902100000000001</v>
      </c>
      <c r="E19" s="73">
        <f>'[5]2403I301'!J18</f>
        <v>2.06</v>
      </c>
      <c r="F19" s="74">
        <f>'[5]2403I301'!K18</f>
        <v>12</v>
      </c>
      <c r="G19" s="75">
        <f>'[5]2403I301'!L18</f>
        <v>1.99</v>
      </c>
      <c r="H19" s="74">
        <f>'[5]2403I301'!M18</f>
        <v>14</v>
      </c>
      <c r="I19" s="75">
        <f>'[5]2403I301'!N18</f>
        <v>2.11</v>
      </c>
      <c r="J19" s="74">
        <f>'[5]2403I301'!O18</f>
        <v>21</v>
      </c>
      <c r="K19" s="75">
        <f>'[5]2403I301'!P18</f>
        <v>2.37</v>
      </c>
      <c r="L19" s="74">
        <f>'[5]2403I301'!Q18</f>
        <v>26</v>
      </c>
      <c r="M19" s="75">
        <f>'[5]2403I301'!R18</f>
        <v>1.1499999999999999</v>
      </c>
      <c r="N19" s="74">
        <f>'[5]2403I301'!S18</f>
        <v>44</v>
      </c>
      <c r="O19" s="75">
        <f>'[5]2403I301'!T18</f>
        <v>1.49</v>
      </c>
      <c r="P19" s="74">
        <f>'[5]2403I301'!U18</f>
        <v>56</v>
      </c>
      <c r="Q19" s="75">
        <f>'[5]2403I301'!V18</f>
        <v>0.87</v>
      </c>
      <c r="R19" s="74">
        <f>'[5]2403I301'!W18</f>
        <v>66</v>
      </c>
      <c r="S19" s="75">
        <f>'[5]2403I301'!X18</f>
        <v>5.84</v>
      </c>
      <c r="T19" s="76">
        <f>'[5]2403I301'!Y18</f>
        <v>113</v>
      </c>
      <c r="U19" s="77">
        <f>'[5]2403I301'!Z18</f>
        <v>91921</v>
      </c>
      <c r="V19" s="78">
        <f>'[5]2403I301'!AA18</f>
        <v>4071</v>
      </c>
      <c r="W19" s="79">
        <f>'[5]2403I301'!AB18</f>
        <v>3115</v>
      </c>
      <c r="X19" s="80">
        <f>'[5]2403I301'!AC18</f>
        <v>12298</v>
      </c>
      <c r="Y19" s="78">
        <f>'[5]2403I301'!AD18</f>
        <v>-9183</v>
      </c>
      <c r="Z19" s="81">
        <f>'[5]2403I301'!AE18</f>
        <v>860050</v>
      </c>
      <c r="AA19" s="73">
        <f>'[5]2403I301'!AF18</f>
        <v>-0.44</v>
      </c>
      <c r="AB19" s="82">
        <f>'[5]2403I301'!AG18</f>
        <v>-0.44</v>
      </c>
      <c r="AC19" s="83" t="str">
        <f>'[5]2403I301'!AH18</f>
        <v xml:space="preserve">MAPFRE MIXTO            </v>
      </c>
      <c r="AD19" s="84" t="str">
        <f>'[5]2403I301'!AI18</f>
        <v xml:space="preserve">MAPFRE                </v>
      </c>
      <c r="AE19" s="85" t="str">
        <f>'[5]2403I301'!AJ18</f>
        <v xml:space="preserve">MAPFRE VIDA PENSIONES           </v>
      </c>
      <c r="AF19" s="244">
        <f>'[5]2403I301'!AK18</f>
        <v>8050269</v>
      </c>
      <c r="AG19" s="244">
        <f>'[5]2403I301'!AL18</f>
        <v>7050121</v>
      </c>
      <c r="AH19" s="244">
        <f>'[5]2403I301'!AM18</f>
        <v>19</v>
      </c>
      <c r="AI19" s="52"/>
    </row>
    <row r="20" spans="1:35" x14ac:dyDescent="0.2">
      <c r="A20" s="53">
        <f>'[5]2403I301'!F19</f>
        <v>16</v>
      </c>
      <c r="B20" s="54">
        <f>'[5]2403I301'!G19</f>
        <v>104</v>
      </c>
      <c r="C20" s="55" t="str">
        <f>'[5]2403I301'!H19</f>
        <v xml:space="preserve">UNIPLAN RFMx 15                 </v>
      </c>
      <c r="D20" s="56">
        <f>'[5]2403I301'!I19</f>
        <v>25.8399</v>
      </c>
      <c r="E20" s="57">
        <f>'[5]2403I301'!J19</f>
        <v>2.04</v>
      </c>
      <c r="F20" s="58">
        <f>'[5]2403I301'!K19</f>
        <v>13</v>
      </c>
      <c r="G20" s="59">
        <f>'[5]2403I301'!L19</f>
        <v>1.96</v>
      </c>
      <c r="H20" s="58">
        <f>'[5]2403I301'!M19</f>
        <v>15</v>
      </c>
      <c r="I20" s="59">
        <f>'[5]2403I301'!N19</f>
        <v>1.86</v>
      </c>
      <c r="J20" s="58">
        <f>'[5]2403I301'!O19</f>
        <v>40</v>
      </c>
      <c r="K20" s="59">
        <f>'[5]2403I301'!P19</f>
        <v>2.19</v>
      </c>
      <c r="L20" s="58">
        <f>'[5]2403I301'!Q19</f>
        <v>42</v>
      </c>
      <c r="M20" s="59">
        <f>'[5]2403I301'!R19</f>
        <v>1.1499999999999999</v>
      </c>
      <c r="N20" s="58">
        <f>'[5]2403I301'!S19</f>
        <v>45</v>
      </c>
      <c r="O20" s="59">
        <f>'[5]2403I301'!T19</f>
        <v>0.49</v>
      </c>
      <c r="P20" s="58">
        <f>'[5]2403I301'!U19</f>
        <v>115</v>
      </c>
      <c r="Q20" s="59">
        <f>'[5]2403I301'!V19</f>
        <v>0.35</v>
      </c>
      <c r="R20" s="58">
        <f>'[5]2403I301'!W19</f>
        <v>93</v>
      </c>
      <c r="S20" s="59">
        <f>'[5]2403I301'!X19</f>
        <v>5.94</v>
      </c>
      <c r="T20" s="60">
        <f>'[5]2403I301'!Y19</f>
        <v>111</v>
      </c>
      <c r="U20" s="61">
        <f>'[5]2403I301'!Z19</f>
        <v>37823</v>
      </c>
      <c r="V20" s="62">
        <f>'[5]2403I301'!AA19</f>
        <v>4985</v>
      </c>
      <c r="W20" s="63">
        <f>'[5]2403I301'!AB19</f>
        <v>2367</v>
      </c>
      <c r="X20" s="64">
        <f>'[5]2403I301'!AC19</f>
        <v>6836</v>
      </c>
      <c r="Y20" s="62">
        <f>'[5]2403I301'!AD19</f>
        <v>-4469</v>
      </c>
      <c r="Z20" s="65">
        <f>'[5]2403I301'!AE19</f>
        <v>457958</v>
      </c>
      <c r="AA20" s="57">
        <f>'[5]2403I301'!AF19</f>
        <v>-0.9</v>
      </c>
      <c r="AB20" s="66">
        <f>'[5]2403I301'!AG19</f>
        <v>-0.9</v>
      </c>
      <c r="AC20" s="67" t="str">
        <f>'[5]2403I301'!AH19</f>
        <v xml:space="preserve">UNIFONDO RFMx 15        </v>
      </c>
      <c r="AD20" s="68" t="str">
        <f>'[5]2403I301'!AI19</f>
        <v xml:space="preserve">SANTALUCIA            </v>
      </c>
      <c r="AE20" s="51" t="str">
        <f>'[5]2403I301'!AJ19</f>
        <v xml:space="preserve">UNICORP VIDA                    </v>
      </c>
      <c r="AF20" s="244">
        <f>'[5]2403I301'!AK19</f>
        <v>8050252</v>
      </c>
      <c r="AG20" s="244">
        <f>'[5]2403I301'!AL19</f>
        <v>7050003</v>
      </c>
      <c r="AH20" s="244">
        <f>'[5]2403I301'!AM19</f>
        <v>47</v>
      </c>
      <c r="AI20" s="52"/>
    </row>
    <row r="21" spans="1:35" x14ac:dyDescent="0.2">
      <c r="A21" s="69">
        <f>'[5]2403I301'!F20</f>
        <v>17</v>
      </c>
      <c r="B21" s="70">
        <f>'[5]2403I301'!G20</f>
        <v>116</v>
      </c>
      <c r="C21" s="71" t="str">
        <f>'[5]2403I301'!H20</f>
        <v xml:space="preserve">CAJA LABORAL CLASICO            </v>
      </c>
      <c r="D21" s="72">
        <f>'[5]2403I301'!I20</f>
        <v>28.889600000000002</v>
      </c>
      <c r="E21" s="73">
        <f>'[5]2403I301'!J20</f>
        <v>2.0299999999999998</v>
      </c>
      <c r="F21" s="74">
        <f>'[5]2403I301'!K20</f>
        <v>14</v>
      </c>
      <c r="G21" s="75">
        <f>'[5]2403I301'!L20</f>
        <v>1.77</v>
      </c>
      <c r="H21" s="74">
        <f>'[5]2403I301'!M20</f>
        <v>21</v>
      </c>
      <c r="I21" s="75">
        <f>'[5]2403I301'!N20</f>
        <v>1.5</v>
      </c>
      <c r="J21" s="74">
        <f>'[5]2403I301'!O20</f>
        <v>59</v>
      </c>
      <c r="K21" s="75">
        <f>'[5]2403I301'!P20</f>
        <v>1.7</v>
      </c>
      <c r="L21" s="74">
        <f>'[5]2403I301'!Q20</f>
        <v>76</v>
      </c>
      <c r="M21" s="75">
        <f>'[5]2403I301'!R20</f>
        <v>0.53</v>
      </c>
      <c r="N21" s="74">
        <f>'[5]2403I301'!S20</f>
        <v>92</v>
      </c>
      <c r="O21" s="75">
        <f>'[5]2403I301'!T20</f>
        <v>0.56000000000000005</v>
      </c>
      <c r="P21" s="74">
        <f>'[5]2403I301'!U20</f>
        <v>106</v>
      </c>
      <c r="Q21" s="75">
        <f>'[5]2403I301'!V20</f>
        <v>-0.1</v>
      </c>
      <c r="R21" s="74">
        <f>'[5]2403I301'!W20</f>
        <v>117</v>
      </c>
      <c r="S21" s="75">
        <f>'[5]2403I301'!X20</f>
        <v>5.05</v>
      </c>
      <c r="T21" s="76">
        <f>'[5]2403I301'!Y20</f>
        <v>141</v>
      </c>
      <c r="U21" s="77">
        <f>'[5]2403I301'!Z20</f>
        <v>11356</v>
      </c>
      <c r="V21" s="78">
        <f>'[5]2403I301'!AA20</f>
        <v>316</v>
      </c>
      <c r="W21" s="79">
        <f>'[5]2403I301'!AB20</f>
        <v>508</v>
      </c>
      <c r="X21" s="80">
        <f>'[5]2403I301'!AC20</f>
        <v>1888</v>
      </c>
      <c r="Y21" s="78">
        <f>'[5]2403I301'!AD20</f>
        <v>-1380</v>
      </c>
      <c r="Z21" s="81">
        <f>'[5]2403I301'!AE20</f>
        <v>127996</v>
      </c>
      <c r="AA21" s="73">
        <f>'[5]2403I301'!AF20</f>
        <v>-0.16</v>
      </c>
      <c r="AB21" s="82">
        <f>'[5]2403I301'!AG20</f>
        <v>-0.16</v>
      </c>
      <c r="AC21" s="83" t="str">
        <f>'[5]2403I301'!AH20</f>
        <v xml:space="preserve">CAJA LABORAL            </v>
      </c>
      <c r="AD21" s="84" t="str">
        <f>'[5]2403I301'!AI20</f>
        <v xml:space="preserve">LABORAL KUTXA         </v>
      </c>
      <c r="AE21" s="51" t="str">
        <f>'[5]2403I301'!AJ20</f>
        <v xml:space="preserve">CAJA LABORAL PENSIONES          </v>
      </c>
      <c r="AF21" s="244">
        <f>'[5]2403I301'!AK20</f>
        <v>8040164</v>
      </c>
      <c r="AG21" s="244">
        <f>'[5]2403I301'!AL20</f>
        <v>7050217</v>
      </c>
      <c r="AH21" s="244">
        <f>'[5]2403I301'!AM20</f>
        <v>57</v>
      </c>
      <c r="AI21" s="52"/>
    </row>
    <row r="22" spans="1:35" x14ac:dyDescent="0.2">
      <c r="A22" s="53">
        <f>'[5]2403I301'!F21</f>
        <v>18</v>
      </c>
      <c r="B22" s="54">
        <f>'[5]2403I301'!G21</f>
        <v>22</v>
      </c>
      <c r="C22" s="55" t="str">
        <f>'[5]2403I301'!H21</f>
        <v xml:space="preserve">PP IND. GESNORTE                </v>
      </c>
      <c r="D22" s="56">
        <f>'[5]2403I301'!I21</f>
        <v>24.182200000000002</v>
      </c>
      <c r="E22" s="57">
        <f>'[5]2403I301'!J21</f>
        <v>2.0099999999999998</v>
      </c>
      <c r="F22" s="58">
        <f>'[5]2403I301'!K21</f>
        <v>16</v>
      </c>
      <c r="G22" s="59">
        <f>'[5]2403I301'!L21</f>
        <v>1.93</v>
      </c>
      <c r="H22" s="58">
        <f>'[5]2403I301'!M21</f>
        <v>16</v>
      </c>
      <c r="I22" s="59">
        <f>'[5]2403I301'!N21</f>
        <v>2.15</v>
      </c>
      <c r="J22" s="58">
        <f>'[5]2403I301'!O21</f>
        <v>20</v>
      </c>
      <c r="K22" s="59">
        <f>'[5]2403I301'!P21</f>
        <v>2.13</v>
      </c>
      <c r="L22" s="58">
        <f>'[5]2403I301'!Q21</f>
        <v>47</v>
      </c>
      <c r="M22" s="59">
        <f>'[5]2403I301'!R21</f>
        <v>1.88</v>
      </c>
      <c r="N22" s="58">
        <f>'[5]2403I301'!S21</f>
        <v>11</v>
      </c>
      <c r="O22" s="59">
        <f>'[5]2403I301'!T21</f>
        <v>3.7</v>
      </c>
      <c r="P22" s="58">
        <f>'[5]2403I301'!U21</f>
        <v>4</v>
      </c>
      <c r="Q22" s="59">
        <f>'[5]2403I301'!V21</f>
        <v>3.94</v>
      </c>
      <c r="R22" s="58">
        <f>'[5]2403I301'!W21</f>
        <v>5</v>
      </c>
      <c r="S22" s="59">
        <f>'[5]2403I301'!X21</f>
        <v>6.9</v>
      </c>
      <c r="T22" s="60">
        <f>'[5]2403I301'!Y21</f>
        <v>52</v>
      </c>
      <c r="U22" s="61">
        <f>'[5]2403I301'!Z21</f>
        <v>407</v>
      </c>
      <c r="V22" s="62">
        <f>'[5]2403I301'!AA21</f>
        <v>48</v>
      </c>
      <c r="W22" s="63">
        <f>'[5]2403I301'!AB21</f>
        <v>5</v>
      </c>
      <c r="X22" s="64">
        <f>'[5]2403I301'!AC21</f>
        <v>96</v>
      </c>
      <c r="Y22" s="62">
        <f>'[5]2403I301'!AD21</f>
        <v>-91</v>
      </c>
      <c r="Z22" s="65">
        <f>'[5]2403I301'!AE21</f>
        <v>4288</v>
      </c>
      <c r="AA22" s="57">
        <f>'[5]2403I301'!AF21</f>
        <v>1.29</v>
      </c>
      <c r="AB22" s="66">
        <f>'[5]2403I301'!AG21</f>
        <v>1.29</v>
      </c>
      <c r="AC22" s="67" t="str">
        <f>'[5]2403I301'!AH21</f>
        <v xml:space="preserve">DUNAS VALOR EQUILIBRIO  </v>
      </c>
      <c r="AD22" s="68" t="str">
        <f>'[5]2403I301'!AI21</f>
        <v xml:space="preserve">DUNAS CAPITAL         </v>
      </c>
      <c r="AE22" s="51" t="str">
        <f>'[5]2403I301'!AJ21</f>
        <v xml:space="preserve">DUNAS CAPITAL PENSIONES         </v>
      </c>
      <c r="AF22" s="244">
        <f>'[5]2403I301'!AK21</f>
        <v>8050224</v>
      </c>
      <c r="AG22" s="244">
        <f>'[5]2403I301'!AL21</f>
        <v>7050224</v>
      </c>
      <c r="AH22" s="244">
        <f>'[5]2403I301'!AM21</f>
        <v>2100</v>
      </c>
      <c r="AI22" s="52"/>
    </row>
    <row r="23" spans="1:35" x14ac:dyDescent="0.2">
      <c r="A23" s="69">
        <f>'[5]2403I301'!F22</f>
        <v>19</v>
      </c>
      <c r="B23" s="70">
        <f>'[5]2403I301'!G22</f>
        <v>53</v>
      </c>
      <c r="C23" s="71" t="str">
        <f>'[5]2403I301'!H22</f>
        <v xml:space="preserve">CAMINOS UNO                     </v>
      </c>
      <c r="D23" s="72">
        <f>'[5]2403I301'!I22</f>
        <v>22.183499999999999</v>
      </c>
      <c r="E23" s="73">
        <f>'[5]2403I301'!J22</f>
        <v>2.0099999999999998</v>
      </c>
      <c r="F23" s="74">
        <f>'[5]2403I301'!K22</f>
        <v>15</v>
      </c>
      <c r="G23" s="75">
        <f>'[5]2403I301'!L22</f>
        <v>1.91</v>
      </c>
      <c r="H23" s="74">
        <f>'[5]2403I301'!M22</f>
        <v>17</v>
      </c>
      <c r="I23" s="75">
        <f>'[5]2403I301'!N22</f>
        <v>1.82</v>
      </c>
      <c r="J23" s="74">
        <f>'[5]2403I301'!O22</f>
        <v>44</v>
      </c>
      <c r="K23" s="75">
        <f>'[5]2403I301'!P22</f>
        <v>1.9</v>
      </c>
      <c r="L23" s="74">
        <f>'[5]2403I301'!Q22</f>
        <v>65</v>
      </c>
      <c r="M23" s="75">
        <f>'[5]2403I301'!R22</f>
        <v>0.77</v>
      </c>
      <c r="N23" s="74">
        <f>'[5]2403I301'!S22</f>
        <v>77</v>
      </c>
      <c r="O23" s="75">
        <f>'[5]2403I301'!T22</f>
        <v>0.55000000000000004</v>
      </c>
      <c r="P23" s="74">
        <f>'[5]2403I301'!U22</f>
        <v>107</v>
      </c>
      <c r="Q23" s="75">
        <f>'[5]2403I301'!V22</f>
        <v>0.19</v>
      </c>
      <c r="R23" s="74">
        <f>'[5]2403I301'!W22</f>
        <v>107</v>
      </c>
      <c r="S23" s="75">
        <f>'[5]2403I301'!X22</f>
        <v>7.36</v>
      </c>
      <c r="T23" s="76">
        <f>'[5]2403I301'!Y22</f>
        <v>39</v>
      </c>
      <c r="U23" s="77">
        <f>'[5]2403I301'!Z22</f>
        <v>1837</v>
      </c>
      <c r="V23" s="78">
        <f>'[5]2403I301'!AA22</f>
        <v>582</v>
      </c>
      <c r="W23" s="79">
        <f>'[5]2403I301'!AB22</f>
        <v>112</v>
      </c>
      <c r="X23" s="80">
        <f>'[5]2403I301'!AC22</f>
        <v>1123</v>
      </c>
      <c r="Y23" s="78">
        <f>'[5]2403I301'!AD22</f>
        <v>-1011</v>
      </c>
      <c r="Z23" s="81">
        <f>'[5]2403I301'!AE22</f>
        <v>98084</v>
      </c>
      <c r="AA23" s="73">
        <f>'[5]2403I301'!AF22</f>
        <v>-1.54</v>
      </c>
      <c r="AB23" s="82">
        <f>'[5]2403I301'!AG22</f>
        <v>-1.54</v>
      </c>
      <c r="AC23" s="83" t="str">
        <f>'[5]2403I301'!AH22</f>
        <v xml:space="preserve">CAUCE 2000              </v>
      </c>
      <c r="AD23" s="84" t="str">
        <f>'[5]2403I301'!AI22</f>
        <v>CBNK BANCO DE COLECTIV</v>
      </c>
      <c r="AE23" s="51" t="str">
        <f>'[5]2403I301'!AJ22</f>
        <v xml:space="preserve">CBNK PENSIONES                  </v>
      </c>
      <c r="AF23" s="244">
        <f>'[5]2403I301'!AK22</f>
        <v>8030131</v>
      </c>
      <c r="AG23" s="244">
        <f>'[5]2403I301'!AL22</f>
        <v>7050067</v>
      </c>
      <c r="AH23" s="244">
        <f>'[5]2403I301'!AM22</f>
        <v>173</v>
      </c>
      <c r="AI23" s="52"/>
    </row>
    <row r="24" spans="1:35" x14ac:dyDescent="0.2">
      <c r="A24" s="88">
        <f>'[5]2403I301'!F23</f>
        <v>20</v>
      </c>
      <c r="B24" s="117">
        <f>'[5]2403I301'!G23</f>
        <v>250</v>
      </c>
      <c r="C24" s="118" t="str">
        <f>'[5]2403I301'!H23</f>
        <v xml:space="preserve">SANTALUCIA VP MX PRUDENTE       </v>
      </c>
      <c r="D24" s="90">
        <f>'[5]2403I301'!I23</f>
        <v>25.023299999999999</v>
      </c>
      <c r="E24" s="91">
        <f>'[5]2403I301'!J23</f>
        <v>1.93</v>
      </c>
      <c r="F24" s="92">
        <f>'[5]2403I301'!K23</f>
        <v>17</v>
      </c>
      <c r="G24" s="93">
        <f>'[5]2403I301'!L23</f>
        <v>1.76</v>
      </c>
      <c r="H24" s="92">
        <f>'[5]2403I301'!M23</f>
        <v>23</v>
      </c>
      <c r="I24" s="93">
        <f>'[5]2403I301'!N23</f>
        <v>2.1</v>
      </c>
      <c r="J24" s="92">
        <f>'[5]2403I301'!O23</f>
        <v>23</v>
      </c>
      <c r="K24" s="93">
        <f>'[5]2403I301'!P23</f>
        <v>2.81</v>
      </c>
      <c r="L24" s="92">
        <f>'[5]2403I301'!Q23</f>
        <v>12</v>
      </c>
      <c r="M24" s="93">
        <f>'[5]2403I301'!R23</f>
        <v>1.51</v>
      </c>
      <c r="N24" s="92">
        <f>'[5]2403I301'!S23</f>
        <v>25</v>
      </c>
      <c r="O24" s="93">
        <f>'[5]2403I301'!T23</f>
        <v>1.1000000000000001</v>
      </c>
      <c r="P24" s="92">
        <f>'[5]2403I301'!U23</f>
        <v>92</v>
      </c>
      <c r="Q24" s="93">
        <f>'[5]2403I301'!V23</f>
        <v>1.32</v>
      </c>
      <c r="R24" s="92">
        <f>'[5]2403I301'!W23</f>
        <v>30</v>
      </c>
      <c r="S24" s="93">
        <f>'[5]2403I301'!X23</f>
        <v>6.65</v>
      </c>
      <c r="T24" s="94">
        <f>'[5]2403I301'!Y23</f>
        <v>58</v>
      </c>
      <c r="U24" s="95">
        <f>'[5]2403I301'!Z23</f>
        <v>4623</v>
      </c>
      <c r="V24" s="96">
        <f>'[5]2403I301'!AA23</f>
        <v>443</v>
      </c>
      <c r="W24" s="97">
        <f>'[5]2403I301'!AB23</f>
        <v>379</v>
      </c>
      <c r="X24" s="98">
        <f>'[5]2403I301'!AC23</f>
        <v>1059</v>
      </c>
      <c r="Y24" s="96">
        <f>'[5]2403I301'!AD23</f>
        <v>-680</v>
      </c>
      <c r="Z24" s="99">
        <f>'[5]2403I301'!AE23</f>
        <v>93862</v>
      </c>
      <c r="AA24" s="91">
        <f>'[5]2403I301'!AF23</f>
        <v>-0.32</v>
      </c>
      <c r="AB24" s="100">
        <f>'[5]2403I301'!AG23</f>
        <v>-0.32</v>
      </c>
      <c r="AC24" s="101" t="str">
        <f>'[5]2403I301'!AH23</f>
        <v xml:space="preserve">SANTALUCIA FONDOMIXTO   </v>
      </c>
      <c r="AD24" s="102" t="str">
        <f>'[5]2403I301'!AI23</f>
        <v xml:space="preserve">SANTALUCIA            </v>
      </c>
      <c r="AE24" s="85" t="str">
        <f>'[5]2403I301'!AJ23</f>
        <v xml:space="preserve">SANTA LUCIA SA SEG Y REA        </v>
      </c>
      <c r="AF24" s="244">
        <f>'[5]2403I301'!AK23</f>
        <v>8050252</v>
      </c>
      <c r="AG24" s="244">
        <f>'[5]2403I301'!AL23</f>
        <v>7050240</v>
      </c>
      <c r="AH24" s="244">
        <f>'[5]2403I301'!AM23</f>
        <v>141</v>
      </c>
      <c r="AI24" s="52"/>
    </row>
    <row r="25" spans="1:35" x14ac:dyDescent="0.2">
      <c r="A25" s="69">
        <f>'[5]2403I301'!F24</f>
        <v>21</v>
      </c>
      <c r="B25" s="70">
        <f>'[5]2403I301'!G24</f>
        <v>87</v>
      </c>
      <c r="C25" s="103" t="str">
        <f>'[5]2403I301'!H24</f>
        <v xml:space="preserve">P.P. GRUPO ZURICH               </v>
      </c>
      <c r="D25" s="104">
        <f>'[5]2403I301'!I24</f>
        <v>15.5982</v>
      </c>
      <c r="E25" s="105">
        <f>'[5]2403I301'!J24</f>
        <v>1.9</v>
      </c>
      <c r="F25" s="106">
        <f>'[5]2403I301'!K24</f>
        <v>18</v>
      </c>
      <c r="G25" s="107">
        <f>'[5]2403I301'!L24</f>
        <v>1.75</v>
      </c>
      <c r="H25" s="106">
        <f>'[5]2403I301'!M24</f>
        <v>24</v>
      </c>
      <c r="I25" s="107">
        <f>'[5]2403I301'!N24</f>
        <v>2.0699999999999998</v>
      </c>
      <c r="J25" s="106">
        <f>'[5]2403I301'!O24</f>
        <v>25</v>
      </c>
      <c r="K25" s="107">
        <f>'[5]2403I301'!P24</f>
        <v>2.5099999999999998</v>
      </c>
      <c r="L25" s="106">
        <f>'[5]2403I301'!Q24</f>
        <v>21</v>
      </c>
      <c r="M25" s="107">
        <f>'[5]2403I301'!R24</f>
        <v>1</v>
      </c>
      <c r="N25" s="106">
        <f>'[5]2403I301'!S24</f>
        <v>62</v>
      </c>
      <c r="O25" s="107">
        <f>'[5]2403I301'!T24</f>
        <v>0.77</v>
      </c>
      <c r="P25" s="106">
        <f>'[5]2403I301'!U24</f>
        <v>104</v>
      </c>
      <c r="Q25" s="107">
        <f>'[5]2403I301'!V24</f>
        <v>-0.14000000000000001</v>
      </c>
      <c r="R25" s="106">
        <f>'[5]2403I301'!W24</f>
        <v>119</v>
      </c>
      <c r="S25" s="107">
        <f>'[5]2403I301'!X24</f>
        <v>7.08</v>
      </c>
      <c r="T25" s="108">
        <f>'[5]2403I301'!Y24</f>
        <v>45</v>
      </c>
      <c r="U25" s="109">
        <f>'[5]2403I301'!Z24</f>
        <v>4836</v>
      </c>
      <c r="V25" s="110">
        <f>'[5]2403I301'!AA24</f>
        <v>182</v>
      </c>
      <c r="W25" s="111">
        <f>'[5]2403I301'!AB24</f>
        <v>208</v>
      </c>
      <c r="X25" s="112">
        <f>'[5]2403I301'!AC24</f>
        <v>752</v>
      </c>
      <c r="Y25" s="110">
        <f>'[5]2403I301'!AD24</f>
        <v>-544</v>
      </c>
      <c r="Z25" s="113">
        <f>'[5]2403I301'!AE24</f>
        <v>65650</v>
      </c>
      <c r="AA25" s="105">
        <f>'[5]2403I301'!AF24</f>
        <v>-0.37</v>
      </c>
      <c r="AB25" s="114">
        <f>'[5]2403I301'!AG24</f>
        <v>-0.37</v>
      </c>
      <c r="AC25" s="115" t="str">
        <f>'[5]2403I301'!AH24</f>
        <v xml:space="preserve">DZ MODERADO             </v>
      </c>
      <c r="AD25" s="116" t="str">
        <f>'[5]2403I301'!AI24</f>
        <v xml:space="preserve">DEUTSCHE/ZURICH       </v>
      </c>
      <c r="AE25" s="51" t="str">
        <f>'[5]2403I301'!AJ24</f>
        <v xml:space="preserve">DEUTSCHE ZURICH PENS.           </v>
      </c>
      <c r="AF25" s="244">
        <f>'[5]2403I301'!AK24</f>
        <v>8010028</v>
      </c>
      <c r="AG25" s="244">
        <f>'[5]2403I301'!AL24</f>
        <v>7050158</v>
      </c>
      <c r="AH25" s="244">
        <f>'[5]2403I301'!AM24</f>
        <v>718</v>
      </c>
      <c r="AI25" s="52"/>
    </row>
    <row r="26" spans="1:35" x14ac:dyDescent="0.2">
      <c r="A26" s="53">
        <f>'[5]2403I301'!F25</f>
        <v>22</v>
      </c>
      <c r="B26" s="54">
        <f>'[5]2403I301'!G25</f>
        <v>184</v>
      </c>
      <c r="C26" s="55" t="str">
        <f>'[5]2403I301'!H25</f>
        <v xml:space="preserve">ARQUIA BANCA RENTA GLOBAL       </v>
      </c>
      <c r="D26" s="56">
        <f>'[5]2403I301'!I25</f>
        <v>25.156199999999998</v>
      </c>
      <c r="E26" s="57">
        <f>'[5]2403I301'!J25</f>
        <v>1.9</v>
      </c>
      <c r="F26" s="58">
        <f>'[5]2403I301'!K25</f>
        <v>19</v>
      </c>
      <c r="G26" s="59">
        <f>'[5]2403I301'!L25</f>
        <v>1.88</v>
      </c>
      <c r="H26" s="58">
        <f>'[5]2403I301'!M25</f>
        <v>18</v>
      </c>
      <c r="I26" s="59">
        <f>'[5]2403I301'!N25</f>
        <v>2.2999999999999998</v>
      </c>
      <c r="J26" s="58">
        <f>'[5]2403I301'!O25</f>
        <v>12</v>
      </c>
      <c r="K26" s="59">
        <f>'[5]2403I301'!P25</f>
        <v>2.56</v>
      </c>
      <c r="L26" s="58">
        <f>'[5]2403I301'!Q25</f>
        <v>19</v>
      </c>
      <c r="M26" s="59">
        <f>'[5]2403I301'!R25</f>
        <v>1.01</v>
      </c>
      <c r="N26" s="58">
        <f>'[5]2403I301'!S25</f>
        <v>61</v>
      </c>
      <c r="O26" s="59">
        <f>'[5]2403I301'!T25</f>
        <v>1.07</v>
      </c>
      <c r="P26" s="58">
        <f>'[5]2403I301'!U25</f>
        <v>94</v>
      </c>
      <c r="Q26" s="59">
        <f>'[5]2403I301'!V25</f>
        <v>0.27</v>
      </c>
      <c r="R26" s="58">
        <f>'[5]2403I301'!W25</f>
        <v>99</v>
      </c>
      <c r="S26" s="59">
        <f>'[5]2403I301'!X25</f>
        <v>11.46</v>
      </c>
      <c r="T26" s="60">
        <f>'[5]2403I301'!Y25</f>
        <v>5</v>
      </c>
      <c r="U26" s="61">
        <f>'[5]2403I301'!Z25</f>
        <v>1894</v>
      </c>
      <c r="V26" s="62">
        <f>'[5]2403I301'!AA25</f>
        <v>235</v>
      </c>
      <c r="W26" s="63">
        <f>'[5]2403I301'!AB25</f>
        <v>63</v>
      </c>
      <c r="X26" s="64">
        <f>'[5]2403I301'!AC25</f>
        <v>181</v>
      </c>
      <c r="Y26" s="62">
        <f>'[5]2403I301'!AD25</f>
        <v>-118</v>
      </c>
      <c r="Z26" s="65">
        <f>'[5]2403I301'!AE25</f>
        <v>45419</v>
      </c>
      <c r="AA26" s="57">
        <f>'[5]2403I301'!AF25</f>
        <v>3.1</v>
      </c>
      <c r="AB26" s="66">
        <f>'[5]2403I301'!AG25</f>
        <v>3.1</v>
      </c>
      <c r="AC26" s="67" t="str">
        <f>'[5]2403I301'!AH25</f>
        <v xml:space="preserve">ARQUIDOS                </v>
      </c>
      <c r="AD26" s="68" t="str">
        <f>'[5]2403I301'!AI25</f>
        <v xml:space="preserve">ARQUIA BANCA          </v>
      </c>
      <c r="AE26" s="51" t="str">
        <f>'[5]2403I301'!AJ25</f>
        <v xml:space="preserve">ARQUIPENSIONES                  </v>
      </c>
      <c r="AF26" s="244">
        <f>'[5]2403I301'!AK25</f>
        <v>8040162</v>
      </c>
      <c r="AG26" s="244">
        <f>'[5]2403I301'!AL25</f>
        <v>7050137</v>
      </c>
      <c r="AH26" s="244">
        <f>'[5]2403I301'!AM25</f>
        <v>129</v>
      </c>
      <c r="AI26" s="52"/>
    </row>
    <row r="27" spans="1:35" x14ac:dyDescent="0.2">
      <c r="A27" s="69">
        <f>'[5]2403I301'!F26</f>
        <v>23</v>
      </c>
      <c r="B27" s="70">
        <f>'[5]2403I301'!G26</f>
        <v>2</v>
      </c>
      <c r="C27" s="71" t="str">
        <f>'[5]2403I301'!H26</f>
        <v xml:space="preserve">ABANCA RF MIXTA MODERADO        </v>
      </c>
      <c r="D27" s="72">
        <f>'[5]2403I301'!I26</f>
        <v>22.141500000000001</v>
      </c>
      <c r="E27" s="73">
        <f>'[5]2403I301'!J26</f>
        <v>1.88</v>
      </c>
      <c r="F27" s="74">
        <f>'[5]2403I301'!K26</f>
        <v>20</v>
      </c>
      <c r="G27" s="75">
        <f>'[5]2403I301'!L26</f>
        <v>1.86</v>
      </c>
      <c r="H27" s="74">
        <f>'[5]2403I301'!M26</f>
        <v>19</v>
      </c>
      <c r="I27" s="75">
        <f>'[5]2403I301'!N26</f>
        <v>2.2400000000000002</v>
      </c>
      <c r="J27" s="74">
        <f>'[5]2403I301'!O26</f>
        <v>16</v>
      </c>
      <c r="K27" s="75">
        <f>'[5]2403I301'!P26</f>
        <v>2.84</v>
      </c>
      <c r="L27" s="74">
        <f>'[5]2403I301'!Q26</f>
        <v>11</v>
      </c>
      <c r="M27" s="75">
        <f>'[5]2403I301'!R26</f>
        <v>1.49</v>
      </c>
      <c r="N27" s="74">
        <f>'[5]2403I301'!S26</f>
        <v>27</v>
      </c>
      <c r="O27" s="75">
        <f>'[5]2403I301'!T26</f>
        <v>1.61</v>
      </c>
      <c r="P27" s="74">
        <f>'[5]2403I301'!U26</f>
        <v>41</v>
      </c>
      <c r="Q27" s="75">
        <f>'[5]2403I301'!V26</f>
        <v>0.87</v>
      </c>
      <c r="R27" s="74">
        <f>'[5]2403I301'!W26</f>
        <v>69</v>
      </c>
      <c r="S27" s="75">
        <f>'[5]2403I301'!X26</f>
        <v>5.67</v>
      </c>
      <c r="T27" s="76">
        <f>'[5]2403I301'!Y26</f>
        <v>123</v>
      </c>
      <c r="U27" s="77">
        <f>'[5]2403I301'!Z26</f>
        <v>41918</v>
      </c>
      <c r="V27" s="78">
        <f>'[5]2403I301'!AA26</f>
        <v>3520</v>
      </c>
      <c r="W27" s="79">
        <f>'[5]2403I301'!AB26</f>
        <v>2940</v>
      </c>
      <c r="X27" s="80">
        <f>'[5]2403I301'!AC26</f>
        <v>4998</v>
      </c>
      <c r="Y27" s="78">
        <f>'[5]2403I301'!AD26</f>
        <v>-2058</v>
      </c>
      <c r="Z27" s="81">
        <f>'[5]2403I301'!AE26</f>
        <v>428052</v>
      </c>
      <c r="AA27" s="73">
        <f>'[5]2403I301'!AF26</f>
        <v>1.08</v>
      </c>
      <c r="AB27" s="82">
        <f>'[5]2403I301'!AG26</f>
        <v>1.08</v>
      </c>
      <c r="AC27" s="83" t="str">
        <f>'[5]2403I301'!AH26</f>
        <v>ABANCA RF MIXTA MODERADO</v>
      </c>
      <c r="AD27" s="84" t="str">
        <f>'[5]2403I301'!AI26</f>
        <v xml:space="preserve">ABANCA                </v>
      </c>
      <c r="AE27" s="51" t="str">
        <f>'[5]2403I301'!AJ26</f>
        <v xml:space="preserve">ABANCA VIDA Y PENSIONES         </v>
      </c>
      <c r="AF27" s="244">
        <f>'[5]2403I301'!AK26</f>
        <v>8050002</v>
      </c>
      <c r="AG27" s="244">
        <f>'[5]2403I301'!AL26</f>
        <v>7050002</v>
      </c>
      <c r="AH27" s="244">
        <f>'[5]2403I301'!AM26</f>
        <v>151</v>
      </c>
      <c r="AI27" s="52"/>
    </row>
    <row r="28" spans="1:35" x14ac:dyDescent="0.2">
      <c r="A28" s="53">
        <f>'[5]2403I301'!F27</f>
        <v>24</v>
      </c>
      <c r="B28" s="54">
        <f>'[5]2403I301'!G27</f>
        <v>666</v>
      </c>
      <c r="C28" s="55" t="str">
        <f>'[5]2403I301'!H27</f>
        <v xml:space="preserve">AGROPEC. DE GUISSONA            </v>
      </c>
      <c r="D28" s="56">
        <f>'[5]2403I301'!I27</f>
        <v>19.689</v>
      </c>
      <c r="E28" s="57">
        <f>'[5]2403I301'!J27</f>
        <v>1.88</v>
      </c>
      <c r="F28" s="58">
        <f>'[5]2403I301'!K27</f>
        <v>21</v>
      </c>
      <c r="G28" s="59">
        <f>'[5]2403I301'!L27</f>
        <v>1.83</v>
      </c>
      <c r="H28" s="58">
        <f>'[5]2403I301'!M27</f>
        <v>20</v>
      </c>
      <c r="I28" s="59">
        <f>'[5]2403I301'!N27</f>
        <v>1.57</v>
      </c>
      <c r="J28" s="58">
        <f>'[5]2403I301'!O27</f>
        <v>55</v>
      </c>
      <c r="K28" s="59">
        <f>'[5]2403I301'!P27</f>
        <v>1.25</v>
      </c>
      <c r="L28" s="58">
        <f>'[5]2403I301'!Q27</f>
        <v>91</v>
      </c>
      <c r="M28" s="59">
        <f>'[5]2403I301'!R27</f>
        <v>1.02</v>
      </c>
      <c r="N28" s="58">
        <f>'[5]2403I301'!S27</f>
        <v>58</v>
      </c>
      <c r="O28" s="59">
        <f>'[5]2403I301'!T27</f>
        <v>1.9</v>
      </c>
      <c r="P28" s="58">
        <f>'[5]2403I301'!U27</f>
        <v>34</v>
      </c>
      <c r="Q28" s="59">
        <f>'[5]2403I301'!V27</f>
        <v>2.46</v>
      </c>
      <c r="R28" s="58">
        <f>'[5]2403I301'!W27</f>
        <v>10</v>
      </c>
      <c r="S28" s="59">
        <f>'[5]2403I301'!X27</f>
        <v>3.69</v>
      </c>
      <c r="T28" s="60">
        <f>'[5]2403I301'!Y27</f>
        <v>176</v>
      </c>
      <c r="U28" s="61">
        <f>'[5]2403I301'!Z27</f>
        <v>774</v>
      </c>
      <c r="V28" s="62" t="str">
        <f>'[5]2403I301'!AA27</f>
        <v xml:space="preserve">      </v>
      </c>
      <c r="W28" s="63" t="str">
        <f>'[5]2403I301'!AB27</f>
        <v xml:space="preserve">      </v>
      </c>
      <c r="X28" s="64" t="str">
        <f>'[5]2403I301'!AC27</f>
        <v xml:space="preserve">      </v>
      </c>
      <c r="Y28" s="62" t="str">
        <f>'[5]2403I301'!AD27</f>
        <v xml:space="preserve">      </v>
      </c>
      <c r="Z28" s="65">
        <f>'[5]2403I301'!AE27</f>
        <v>12676</v>
      </c>
      <c r="AA28" s="57">
        <f>'[5]2403I301'!AF27</f>
        <v>3.06</v>
      </c>
      <c r="AB28" s="66">
        <f>'[5]2403I301'!AG27</f>
        <v>3.06</v>
      </c>
      <c r="AC28" s="67" t="str">
        <f>'[5]2403I301'!AH27</f>
        <v>AGROPECUARIA DE GUISSONA</v>
      </c>
      <c r="AD28" s="68" t="str">
        <f>'[5]2403I301'!AI27</f>
        <v xml:space="preserve">GVC GAESCO            </v>
      </c>
      <c r="AE28" s="51" t="str">
        <f>'[5]2403I301'!AJ27</f>
        <v xml:space="preserve">GVC GAESCO PENSIONES            </v>
      </c>
      <c r="AF28" s="244">
        <f>'[5]2403I301'!AK27</f>
        <v>8030134</v>
      </c>
      <c r="AG28" s="244">
        <f>'[5]2403I301'!AL27</f>
        <v>7050111</v>
      </c>
      <c r="AH28" s="244">
        <f>'[5]2403I301'!AM27</f>
        <v>238</v>
      </c>
      <c r="AI28" s="52"/>
    </row>
    <row r="29" spans="1:35" x14ac:dyDescent="0.2">
      <c r="A29" s="69">
        <f>'[5]2403I301'!F28</f>
        <v>25</v>
      </c>
      <c r="B29" s="70">
        <f>'[5]2403I301'!G28</f>
        <v>119</v>
      </c>
      <c r="C29" s="71" t="str">
        <f>'[5]2403I301'!H28</f>
        <v xml:space="preserve">EXTREMADURA 2000                </v>
      </c>
      <c r="D29" s="72">
        <f>'[5]2403I301'!I28</f>
        <v>22.728400000000001</v>
      </c>
      <c r="E29" s="73">
        <f>'[5]2403I301'!J28</f>
        <v>1.79</v>
      </c>
      <c r="F29" s="74">
        <f>'[5]2403I301'!K28</f>
        <v>22</v>
      </c>
      <c r="G29" s="75">
        <f>'[5]2403I301'!L28</f>
        <v>1.69</v>
      </c>
      <c r="H29" s="74">
        <f>'[5]2403I301'!M28</f>
        <v>25</v>
      </c>
      <c r="I29" s="75">
        <f>'[5]2403I301'!N28</f>
        <v>2.09</v>
      </c>
      <c r="J29" s="74">
        <f>'[5]2403I301'!O28</f>
        <v>24</v>
      </c>
      <c r="K29" s="75">
        <f>'[5]2403I301'!P28</f>
        <v>2.65</v>
      </c>
      <c r="L29" s="74">
        <f>'[5]2403I301'!Q28</f>
        <v>18</v>
      </c>
      <c r="M29" s="75">
        <f>'[5]2403I301'!R28</f>
        <v>1.92</v>
      </c>
      <c r="N29" s="74">
        <f>'[5]2403I301'!S28</f>
        <v>10</v>
      </c>
      <c r="O29" s="75">
        <f>'[5]2403I301'!T28</f>
        <v>1.54</v>
      </c>
      <c r="P29" s="74">
        <f>'[5]2403I301'!U28</f>
        <v>48</v>
      </c>
      <c r="Q29" s="75">
        <f>'[5]2403I301'!V28</f>
        <v>1.1100000000000001</v>
      </c>
      <c r="R29" s="74">
        <f>'[5]2403I301'!W28</f>
        <v>47</v>
      </c>
      <c r="S29" s="75">
        <f>'[5]2403I301'!X28</f>
        <v>6.54</v>
      </c>
      <c r="T29" s="76">
        <f>'[5]2403I301'!Y28</f>
        <v>62</v>
      </c>
      <c r="U29" s="77">
        <f>'[5]2403I301'!Z28</f>
        <v>5966</v>
      </c>
      <c r="V29" s="78">
        <f>'[5]2403I301'!AA28</f>
        <v>153</v>
      </c>
      <c r="W29" s="79">
        <f>'[5]2403I301'!AB28</f>
        <v>12</v>
      </c>
      <c r="X29" s="80">
        <f>'[5]2403I301'!AC28</f>
        <v>15</v>
      </c>
      <c r="Y29" s="78">
        <f>'[5]2403I301'!AD28</f>
        <v>-3</v>
      </c>
      <c r="Z29" s="81">
        <f>'[5]2403I301'!AE28</f>
        <v>3006</v>
      </c>
      <c r="AA29" s="73">
        <f>'[5]2403I301'!AF28</f>
        <v>1.48</v>
      </c>
      <c r="AB29" s="82">
        <f>'[5]2403I301'!AG28</f>
        <v>1.48</v>
      </c>
      <c r="AC29" s="83" t="str">
        <f>'[5]2403I301'!AH28</f>
        <v xml:space="preserve">CAJA BADAJOZ-PENSIONES  </v>
      </c>
      <c r="AD29" s="84" t="str">
        <f>'[5]2403I301'!AI28</f>
        <v xml:space="preserve">GRUPO CASER           </v>
      </c>
      <c r="AE29" s="85" t="str">
        <f>'[5]2403I301'!AJ28</f>
        <v xml:space="preserve">CASER PENSIONES                 </v>
      </c>
      <c r="AF29" s="244">
        <f>'[5]2403I301'!AK28</f>
        <v>8020070</v>
      </c>
      <c r="AG29" s="244">
        <f>'[5]2403I301'!AL28</f>
        <v>7050219</v>
      </c>
      <c r="AH29" s="244">
        <f>'[5]2403I301'!AM28</f>
        <v>60</v>
      </c>
      <c r="AI29" s="52"/>
    </row>
    <row r="30" spans="1:35" x14ac:dyDescent="0.2">
      <c r="A30" s="53">
        <f>'[5]2403I301'!F29</f>
        <v>26</v>
      </c>
      <c r="B30" s="54">
        <f>'[5]2403I301'!G29</f>
        <v>1054</v>
      </c>
      <c r="C30" s="55" t="str">
        <f>'[5]2403I301'!H29</f>
        <v xml:space="preserve">BBVA INDUSTRIAL                 </v>
      </c>
      <c r="D30" s="56">
        <f>'[5]2403I301'!I29</f>
        <v>22.2867</v>
      </c>
      <c r="E30" s="57">
        <f>'[5]2403I301'!J29</f>
        <v>1.75</v>
      </c>
      <c r="F30" s="58">
        <f>'[5]2403I301'!K29</f>
        <v>23</v>
      </c>
      <c r="G30" s="59">
        <f>'[5]2403I301'!L29</f>
        <v>1.54</v>
      </c>
      <c r="H30" s="58">
        <f>'[5]2403I301'!M29</f>
        <v>32</v>
      </c>
      <c r="I30" s="59">
        <f>'[5]2403I301'!N29</f>
        <v>1.3</v>
      </c>
      <c r="J30" s="58">
        <f>'[5]2403I301'!O29</f>
        <v>68</v>
      </c>
      <c r="K30" s="59">
        <f>'[5]2403I301'!P29</f>
        <v>1.52</v>
      </c>
      <c r="L30" s="58">
        <f>'[5]2403I301'!Q29</f>
        <v>82</v>
      </c>
      <c r="M30" s="59">
        <f>'[5]2403I301'!R29</f>
        <v>-0.22</v>
      </c>
      <c r="N30" s="58">
        <f>'[5]2403I301'!S29</f>
        <v>124</v>
      </c>
      <c r="O30" s="59">
        <f>'[5]2403I301'!T29</f>
        <v>-1.26</v>
      </c>
      <c r="P30" s="58">
        <f>'[5]2403I301'!U29</f>
        <v>183</v>
      </c>
      <c r="Q30" s="59">
        <f>'[5]2403I301'!V29</f>
        <v>-1.83</v>
      </c>
      <c r="R30" s="58">
        <f>'[5]2403I301'!W29</f>
        <v>186</v>
      </c>
      <c r="S30" s="59">
        <f>'[5]2403I301'!X29</f>
        <v>4.0999999999999996</v>
      </c>
      <c r="T30" s="60">
        <f>'[5]2403I301'!Y29</f>
        <v>161</v>
      </c>
      <c r="U30" s="61">
        <f>'[5]2403I301'!Z29</f>
        <v>69</v>
      </c>
      <c r="V30" s="62">
        <f>'[5]2403I301'!AA29</f>
        <v>28</v>
      </c>
      <c r="W30" s="63" t="str">
        <f>'[5]2403I301'!AB29</f>
        <v xml:space="preserve">      </v>
      </c>
      <c r="X30" s="64">
        <f>'[5]2403I301'!AC29</f>
        <v>47</v>
      </c>
      <c r="Y30" s="62">
        <f>'[5]2403I301'!AD29</f>
        <v>-47</v>
      </c>
      <c r="Z30" s="65">
        <f>'[5]2403I301'!AE29</f>
        <v>4531</v>
      </c>
      <c r="AA30" s="57">
        <f>'[5]2403I301'!AF29</f>
        <v>-0.4</v>
      </c>
      <c r="AB30" s="66">
        <f>'[5]2403I301'!AG29</f>
        <v>-0.4</v>
      </c>
      <c r="AC30" s="67" t="str">
        <f>'[5]2403I301'!AH29</f>
        <v xml:space="preserve">BBVA PROGRESO           </v>
      </c>
      <c r="AD30" s="68" t="str">
        <f>'[5]2403I301'!AI29</f>
        <v xml:space="preserve">BBVA                  </v>
      </c>
      <c r="AE30" s="51" t="str">
        <f>'[5]2403I301'!AJ29</f>
        <v xml:space="preserve">BBVA PENSIONES                  </v>
      </c>
      <c r="AF30" s="244">
        <f>'[5]2403I301'!AK29</f>
        <v>8010012</v>
      </c>
      <c r="AG30" s="244">
        <f>'[5]2403I301'!AL29</f>
        <v>7050082</v>
      </c>
      <c r="AH30" s="244">
        <f>'[5]2403I301'!AM29</f>
        <v>208</v>
      </c>
      <c r="AI30" s="52"/>
    </row>
    <row r="31" spans="1:35" x14ac:dyDescent="0.2">
      <c r="A31" s="69">
        <f>'[5]2403I301'!F30</f>
        <v>27</v>
      </c>
      <c r="B31" s="70">
        <f>'[5]2403I301'!G30</f>
        <v>7</v>
      </c>
      <c r="C31" s="71" t="str">
        <f>'[5]2403I301'!H30</f>
        <v xml:space="preserve">DUERO EQUILIBRIO                </v>
      </c>
      <c r="D31" s="72">
        <f>'[5]2403I301'!I30</f>
        <v>29.569900000000001</v>
      </c>
      <c r="E31" s="73">
        <f>'[5]2403I301'!J30</f>
        <v>1.73</v>
      </c>
      <c r="F31" s="74">
        <f>'[5]2403I301'!K30</f>
        <v>25</v>
      </c>
      <c r="G31" s="75">
        <f>'[5]2403I301'!L30</f>
        <v>1.77</v>
      </c>
      <c r="H31" s="74">
        <f>'[5]2403I301'!M30</f>
        <v>22</v>
      </c>
      <c r="I31" s="75">
        <f>'[5]2403I301'!N30</f>
        <v>2.0299999999999998</v>
      </c>
      <c r="J31" s="74">
        <f>'[5]2403I301'!O30</f>
        <v>29</v>
      </c>
      <c r="K31" s="75">
        <f>'[5]2403I301'!P30</f>
        <v>1.78</v>
      </c>
      <c r="L31" s="74">
        <f>'[5]2403I301'!Q30</f>
        <v>72</v>
      </c>
      <c r="M31" s="75">
        <f>'[5]2403I301'!R30</f>
        <v>0.22</v>
      </c>
      <c r="N31" s="74">
        <f>'[5]2403I301'!S30</f>
        <v>110</v>
      </c>
      <c r="O31" s="75">
        <f>'[5]2403I301'!T30</f>
        <v>0.21</v>
      </c>
      <c r="P31" s="74">
        <f>'[5]2403I301'!U30</f>
        <v>131</v>
      </c>
      <c r="Q31" s="75">
        <f>'[5]2403I301'!V30</f>
        <v>0.1</v>
      </c>
      <c r="R31" s="74">
        <f>'[5]2403I301'!W30</f>
        <v>109</v>
      </c>
      <c r="S31" s="75">
        <f>'[5]2403I301'!X30</f>
        <v>6.35</v>
      </c>
      <c r="T31" s="76">
        <f>'[5]2403I301'!Y30</f>
        <v>83</v>
      </c>
      <c r="U31" s="77">
        <f>'[5]2403I301'!Z30</f>
        <v>7551</v>
      </c>
      <c r="V31" s="78">
        <f>'[5]2403I301'!AA30</f>
        <v>642</v>
      </c>
      <c r="W31" s="79">
        <f>'[5]2403I301'!AB30</f>
        <v>383</v>
      </c>
      <c r="X31" s="80">
        <f>'[5]2403I301'!AC30</f>
        <v>742</v>
      </c>
      <c r="Y31" s="78">
        <f>'[5]2403I301'!AD30</f>
        <v>-359</v>
      </c>
      <c r="Z31" s="81">
        <f>'[5]2403I301'!AE30</f>
        <v>74669</v>
      </c>
      <c r="AA31" s="73">
        <f>'[5]2403I301'!AF30</f>
        <v>-0.54</v>
      </c>
      <c r="AB31" s="82">
        <f>'[5]2403I301'!AG30</f>
        <v>-0.54</v>
      </c>
      <c r="AC31" s="83" t="str">
        <f>'[5]2403I301'!AH30</f>
        <v xml:space="preserve">FONDUERO EQUILIBRIO     </v>
      </c>
      <c r="AD31" s="84" t="str">
        <f>'[5]2403I301'!AI30</f>
        <v xml:space="preserve">UNICAJA               </v>
      </c>
      <c r="AE31" s="51" t="str">
        <f>'[5]2403I301'!AJ30</f>
        <v xml:space="preserve">UNION DEL DUERO                 </v>
      </c>
      <c r="AF31" s="244">
        <f>'[5]2403I301'!AK30</f>
        <v>8020092</v>
      </c>
      <c r="AG31" s="244">
        <f>'[5]2403I301'!AL30</f>
        <v>7050237</v>
      </c>
      <c r="AH31" s="244">
        <f>'[5]2403I301'!AM30</f>
        <v>353</v>
      </c>
      <c r="AI31" s="52"/>
    </row>
    <row r="32" spans="1:35" x14ac:dyDescent="0.2">
      <c r="A32" s="53">
        <f>'[5]2403I301'!F31</f>
        <v>28</v>
      </c>
      <c r="B32" s="54">
        <f>'[5]2403I301'!G31</f>
        <v>288</v>
      </c>
      <c r="C32" s="55" t="str">
        <f>'[5]2403I301'!H31</f>
        <v xml:space="preserve">RENTAPLAN                       </v>
      </c>
      <c r="D32" s="56">
        <f>'[5]2403I301'!I31</f>
        <v>2.4384000000000001</v>
      </c>
      <c r="E32" s="57">
        <f>'[5]2403I301'!J31</f>
        <v>1.73</v>
      </c>
      <c r="F32" s="58">
        <f>'[5]2403I301'!K31</f>
        <v>24</v>
      </c>
      <c r="G32" s="59">
        <f>'[5]2403I301'!L31</f>
        <v>1.64</v>
      </c>
      <c r="H32" s="58">
        <f>'[5]2403I301'!M31</f>
        <v>27</v>
      </c>
      <c r="I32" s="59">
        <f>'[5]2403I301'!N31</f>
        <v>2.0099999999999998</v>
      </c>
      <c r="J32" s="58">
        <f>'[5]2403I301'!O31</f>
        <v>31</v>
      </c>
      <c r="K32" s="59">
        <f>'[5]2403I301'!P31</f>
        <v>2.31</v>
      </c>
      <c r="L32" s="58">
        <f>'[5]2403I301'!Q31</f>
        <v>32</v>
      </c>
      <c r="M32" s="59">
        <f>'[5]2403I301'!R31</f>
        <v>0.33</v>
      </c>
      <c r="N32" s="58">
        <f>'[5]2403I301'!S31</f>
        <v>105</v>
      </c>
      <c r="O32" s="59">
        <f>'[5]2403I301'!T31</f>
        <v>0.06</v>
      </c>
      <c r="P32" s="58">
        <f>'[5]2403I301'!U31</f>
        <v>146</v>
      </c>
      <c r="Q32" s="59">
        <f>'[5]2403I301'!V31</f>
        <v>-0.19</v>
      </c>
      <c r="R32" s="58">
        <f>'[5]2403I301'!W31</f>
        <v>124</v>
      </c>
      <c r="S32" s="59">
        <f>'[5]2403I301'!X31</f>
        <v>5.84</v>
      </c>
      <c r="T32" s="60">
        <f>'[5]2403I301'!Y31</f>
        <v>115</v>
      </c>
      <c r="U32" s="61">
        <f>'[5]2403I301'!Z31</f>
        <v>8569</v>
      </c>
      <c r="V32" s="62">
        <f>'[5]2403I301'!AA31</f>
        <v>509</v>
      </c>
      <c r="W32" s="63">
        <f>'[5]2403I301'!AB31</f>
        <v>112</v>
      </c>
      <c r="X32" s="64">
        <f>'[5]2403I301'!AC31</f>
        <v>1523</v>
      </c>
      <c r="Y32" s="62">
        <f>'[5]2403I301'!AD31</f>
        <v>-1411</v>
      </c>
      <c r="Z32" s="65">
        <f>'[5]2403I301'!AE31</f>
        <v>101955</v>
      </c>
      <c r="AA32" s="57">
        <f>'[5]2403I301'!AF31</f>
        <v>-1.1200000000000001</v>
      </c>
      <c r="AB32" s="66">
        <f>'[5]2403I301'!AG31</f>
        <v>-1.1200000000000001</v>
      </c>
      <c r="AC32" s="67" t="str">
        <f>'[5]2403I301'!AH31</f>
        <v xml:space="preserve">BBVA DIEZ               </v>
      </c>
      <c r="AD32" s="68" t="str">
        <f>'[5]2403I301'!AI31</f>
        <v xml:space="preserve">BBVA                  </v>
      </c>
      <c r="AE32" s="51" t="str">
        <f>'[5]2403I301'!AJ31</f>
        <v xml:space="preserve">BBVA PENSIONES                  </v>
      </c>
      <c r="AF32" s="244">
        <f>'[5]2403I301'!AK31</f>
        <v>8010012</v>
      </c>
      <c r="AG32" s="244">
        <f>'[5]2403I301'!AL31</f>
        <v>7050082</v>
      </c>
      <c r="AH32" s="244">
        <f>'[5]2403I301'!AM31</f>
        <v>264</v>
      </c>
      <c r="AI32" s="52"/>
    </row>
    <row r="33" spans="1:35" x14ac:dyDescent="0.2">
      <c r="A33" s="69">
        <f>'[5]2403I301'!F32</f>
        <v>29</v>
      </c>
      <c r="B33" s="70">
        <f>'[5]2403I301'!G32</f>
        <v>33</v>
      </c>
      <c r="C33" s="71" t="str">
        <f>'[5]2403I301'!H32</f>
        <v xml:space="preserve">AHORRO COLONIA                  </v>
      </c>
      <c r="D33" s="72">
        <f>'[5]2403I301'!I32</f>
        <v>23.8324</v>
      </c>
      <c r="E33" s="73">
        <f>'[5]2403I301'!J32</f>
        <v>1.69</v>
      </c>
      <c r="F33" s="74">
        <f>'[5]2403I301'!K32</f>
        <v>27</v>
      </c>
      <c r="G33" s="75">
        <f>'[5]2403I301'!L32</f>
        <v>1.59</v>
      </c>
      <c r="H33" s="74">
        <f>'[5]2403I301'!M32</f>
        <v>31</v>
      </c>
      <c r="I33" s="75">
        <f>'[5]2403I301'!N32</f>
        <v>2.06</v>
      </c>
      <c r="J33" s="74">
        <f>'[5]2403I301'!O32</f>
        <v>28</v>
      </c>
      <c r="K33" s="75">
        <f>'[5]2403I301'!P32</f>
        <v>2.41</v>
      </c>
      <c r="L33" s="74">
        <f>'[5]2403I301'!Q32</f>
        <v>24</v>
      </c>
      <c r="M33" s="75">
        <f>'[5]2403I301'!R32</f>
        <v>1.54</v>
      </c>
      <c r="N33" s="74">
        <f>'[5]2403I301'!S32</f>
        <v>22</v>
      </c>
      <c r="O33" s="75">
        <f>'[5]2403I301'!T32</f>
        <v>1.26</v>
      </c>
      <c r="P33" s="74">
        <f>'[5]2403I301'!U32</f>
        <v>68</v>
      </c>
      <c r="Q33" s="75">
        <f>'[5]2403I301'!V32</f>
        <v>0.94</v>
      </c>
      <c r="R33" s="74">
        <f>'[5]2403I301'!W32</f>
        <v>56</v>
      </c>
      <c r="S33" s="75">
        <f>'[5]2403I301'!X32</f>
        <v>6.42</v>
      </c>
      <c r="T33" s="76">
        <f>'[5]2403I301'!Y32</f>
        <v>70</v>
      </c>
      <c r="U33" s="77">
        <f>'[5]2403I301'!Z32</f>
        <v>278</v>
      </c>
      <c r="V33" s="78">
        <f>'[5]2403I301'!AA32</f>
        <v>25</v>
      </c>
      <c r="W33" s="79">
        <f>'[5]2403I301'!AB32</f>
        <v>21</v>
      </c>
      <c r="X33" s="80">
        <f>'[5]2403I301'!AC32</f>
        <v>25</v>
      </c>
      <c r="Y33" s="78">
        <f>'[5]2403I301'!AD32</f>
        <v>-4</v>
      </c>
      <c r="Z33" s="81">
        <f>'[5]2403I301'!AE32</f>
        <v>3684</v>
      </c>
      <c r="AA33" s="73">
        <f>'[5]2403I301'!AF32</f>
        <v>2.41</v>
      </c>
      <c r="AB33" s="82">
        <f>'[5]2403I301'!AG32</f>
        <v>2.41</v>
      </c>
      <c r="AC33" s="83" t="str">
        <f>'[5]2403I301'!AH32</f>
        <v xml:space="preserve">AHORROPENSION UNO       </v>
      </c>
      <c r="AD33" s="84" t="str">
        <f>'[5]2403I301'!AI32</f>
        <v xml:space="preserve">GRUPO CASER           </v>
      </c>
      <c r="AE33" s="51" t="str">
        <f>'[5]2403I301'!AJ32</f>
        <v xml:space="preserve">CASER PENSIONES                 </v>
      </c>
      <c r="AF33" s="244">
        <f>'[5]2403I301'!AK32</f>
        <v>8020070</v>
      </c>
      <c r="AG33" s="244">
        <f>'[5]2403I301'!AL32</f>
        <v>7050219</v>
      </c>
      <c r="AH33" s="244">
        <f>'[5]2403I301'!AM32</f>
        <v>5</v>
      </c>
      <c r="AI33" s="52"/>
    </row>
    <row r="34" spans="1:35" x14ac:dyDescent="0.2">
      <c r="A34" s="88">
        <f>'[5]2403I301'!F33</f>
        <v>30</v>
      </c>
      <c r="B34" s="117">
        <f>'[5]2403I301'!G33</f>
        <v>71</v>
      </c>
      <c r="C34" s="118" t="str">
        <f>'[5]2403I301'!H33</f>
        <v xml:space="preserve">MARCH PENSIONES 80/20           </v>
      </c>
      <c r="D34" s="90">
        <f>'[5]2403I301'!I33</f>
        <v>24.6387</v>
      </c>
      <c r="E34" s="91">
        <f>'[5]2403I301'!J33</f>
        <v>1.69</v>
      </c>
      <c r="F34" s="92">
        <f>'[5]2403I301'!K33</f>
        <v>26</v>
      </c>
      <c r="G34" s="93">
        <f>'[5]2403I301'!L33</f>
        <v>1.64</v>
      </c>
      <c r="H34" s="92">
        <f>'[5]2403I301'!M33</f>
        <v>26</v>
      </c>
      <c r="I34" s="93">
        <f>'[5]2403I301'!N33</f>
        <v>1.87</v>
      </c>
      <c r="J34" s="92">
        <f>'[5]2403I301'!O33</f>
        <v>39</v>
      </c>
      <c r="K34" s="93">
        <f>'[5]2403I301'!P33</f>
        <v>2.17</v>
      </c>
      <c r="L34" s="92">
        <f>'[5]2403I301'!Q33</f>
        <v>43</v>
      </c>
      <c r="M34" s="93">
        <f>'[5]2403I301'!R33</f>
        <v>1.27</v>
      </c>
      <c r="N34" s="92">
        <f>'[5]2403I301'!S33</f>
        <v>39</v>
      </c>
      <c r="O34" s="93">
        <f>'[5]2403I301'!T33</f>
        <v>1.1100000000000001</v>
      </c>
      <c r="P34" s="92">
        <f>'[5]2403I301'!U33</f>
        <v>90</v>
      </c>
      <c r="Q34" s="93">
        <f>'[5]2403I301'!V33</f>
        <v>0.26</v>
      </c>
      <c r="R34" s="92">
        <f>'[5]2403I301'!W33</f>
        <v>100</v>
      </c>
      <c r="S34" s="93">
        <f>'[5]2403I301'!X33</f>
        <v>3.83</v>
      </c>
      <c r="T34" s="94">
        <f>'[5]2403I301'!Y33</f>
        <v>170</v>
      </c>
      <c r="U34" s="95">
        <f>'[5]2403I301'!Z33</f>
        <v>9873</v>
      </c>
      <c r="V34" s="96">
        <f>'[5]2403I301'!AA33</f>
        <v>580</v>
      </c>
      <c r="W34" s="97">
        <f>'[5]2403I301'!AB33</f>
        <v>333</v>
      </c>
      <c r="X34" s="98">
        <f>'[5]2403I301'!AC33</f>
        <v>1150</v>
      </c>
      <c r="Y34" s="96">
        <f>'[5]2403I301'!AD33</f>
        <v>-817</v>
      </c>
      <c r="Z34" s="99">
        <f>'[5]2403I301'!AE33</f>
        <v>150364</v>
      </c>
      <c r="AA34" s="91">
        <f>'[5]2403I301'!AF33</f>
        <v>-0.34</v>
      </c>
      <c r="AB34" s="100">
        <f>'[5]2403I301'!AG33</f>
        <v>-0.34</v>
      </c>
      <c r="AC34" s="101" t="str">
        <f>'[5]2403I301'!AH33</f>
        <v xml:space="preserve">MARCH PENSIONES 80/20   </v>
      </c>
      <c r="AD34" s="102" t="str">
        <f>'[5]2403I301'!AI33</f>
        <v xml:space="preserve">GRUPO MARCH           </v>
      </c>
      <c r="AE34" s="85" t="str">
        <f>'[5]2403I301'!AJ33</f>
        <v xml:space="preserve">MARCH G§ PENSIONES              </v>
      </c>
      <c r="AF34" s="244">
        <f>'[5]2403I301'!AK33</f>
        <v>8010013</v>
      </c>
      <c r="AG34" s="244">
        <f>'[5]2403I301'!AL33</f>
        <v>7050197</v>
      </c>
      <c r="AH34" s="244">
        <f>'[5]2403I301'!AM33</f>
        <v>22</v>
      </c>
      <c r="AI34" s="52"/>
    </row>
    <row r="35" spans="1:35" x14ac:dyDescent="0.2">
      <c r="A35" s="69">
        <f>'[5]2403I301'!F34</f>
        <v>31</v>
      </c>
      <c r="B35" s="70">
        <f>'[5]2403I301'!G34</f>
        <v>51</v>
      </c>
      <c r="C35" s="103" t="str">
        <f>'[5]2403I301'!H34</f>
        <v xml:space="preserve">GENERALI MIXTO R.FIJA           </v>
      </c>
      <c r="D35" s="104">
        <f>'[5]2403I301'!I34</f>
        <v>11.075200000000001</v>
      </c>
      <c r="E35" s="105">
        <f>'[5]2403I301'!J34</f>
        <v>1.65</v>
      </c>
      <c r="F35" s="106">
        <f>'[5]2403I301'!K34</f>
        <v>28</v>
      </c>
      <c r="G35" s="107">
        <f>'[5]2403I301'!L34</f>
        <v>1.44</v>
      </c>
      <c r="H35" s="106">
        <f>'[5]2403I301'!M34</f>
        <v>37</v>
      </c>
      <c r="I35" s="107">
        <f>'[5]2403I301'!N34</f>
        <v>1.4</v>
      </c>
      <c r="J35" s="106">
        <f>'[5]2403I301'!O34</f>
        <v>65</v>
      </c>
      <c r="K35" s="107">
        <f>'[5]2403I301'!P34</f>
        <v>2.14</v>
      </c>
      <c r="L35" s="106">
        <f>'[5]2403I301'!Q34</f>
        <v>46</v>
      </c>
      <c r="M35" s="107">
        <f>'[5]2403I301'!R34</f>
        <v>0.74</v>
      </c>
      <c r="N35" s="106">
        <f>'[5]2403I301'!S34</f>
        <v>80</v>
      </c>
      <c r="O35" s="107">
        <f>'[5]2403I301'!T34</f>
        <v>0.34</v>
      </c>
      <c r="P35" s="106">
        <f>'[5]2403I301'!U34</f>
        <v>123</v>
      </c>
      <c r="Q35" s="107">
        <f>'[5]2403I301'!V34</f>
        <v>-0.35</v>
      </c>
      <c r="R35" s="106">
        <f>'[5]2403I301'!W34</f>
        <v>131</v>
      </c>
      <c r="S35" s="107">
        <f>'[5]2403I301'!X34</f>
        <v>6.34</v>
      </c>
      <c r="T35" s="108">
        <f>'[5]2403I301'!Y34</f>
        <v>86</v>
      </c>
      <c r="U35" s="109">
        <f>'[5]2403I301'!Z34</f>
        <v>10194</v>
      </c>
      <c r="V35" s="110" t="str">
        <f>'[5]2403I301'!AA34</f>
        <v xml:space="preserve">      </v>
      </c>
      <c r="W35" s="111">
        <f>'[5]2403I301'!AB34</f>
        <v>352</v>
      </c>
      <c r="X35" s="112">
        <f>'[5]2403I301'!AC34</f>
        <v>2088</v>
      </c>
      <c r="Y35" s="110">
        <f>'[5]2403I301'!AD34</f>
        <v>-1736</v>
      </c>
      <c r="Z35" s="113">
        <f>'[5]2403I301'!AE34</f>
        <v>87043</v>
      </c>
      <c r="AA35" s="105">
        <f>'[5]2403I301'!AF34</f>
        <v>0.28000000000000003</v>
      </c>
      <c r="AB35" s="114">
        <f>'[5]2403I301'!AG34</f>
        <v>0.28000000000000003</v>
      </c>
      <c r="AC35" s="115" t="str">
        <f>'[5]2403I301'!AH34</f>
        <v xml:space="preserve">GENERALI UNO            </v>
      </c>
      <c r="AD35" s="116" t="str">
        <f>'[5]2403I301'!AI34</f>
        <v xml:space="preserve">GENERALI              </v>
      </c>
      <c r="AE35" s="51" t="str">
        <f>'[5]2403I301'!AJ34</f>
        <v xml:space="preserve">GENERALI SEGUROS                </v>
      </c>
      <c r="AF35" s="244">
        <f>'[5]2403I301'!AK34</f>
        <v>8050249</v>
      </c>
      <c r="AG35" s="244">
        <f>'[5]2403I301'!AL34</f>
        <v>7050037</v>
      </c>
      <c r="AH35" s="244">
        <f>'[5]2403I301'!AM34</f>
        <v>170</v>
      </c>
      <c r="AI35" s="52"/>
    </row>
    <row r="36" spans="1:35" x14ac:dyDescent="0.2">
      <c r="A36" s="53">
        <f>'[5]2403I301'!F35</f>
        <v>32</v>
      </c>
      <c r="B36" s="54">
        <f>'[5]2403I301'!G35</f>
        <v>97</v>
      </c>
      <c r="C36" s="55" t="str">
        <f>'[5]2403I301'!H35</f>
        <v xml:space="preserve">P.5 PENSIONES GENERALI          </v>
      </c>
      <c r="D36" s="56">
        <f>'[5]2403I301'!I35</f>
        <v>9.2880000000000003</v>
      </c>
      <c r="E36" s="57">
        <f>'[5]2403I301'!J35</f>
        <v>1.61</v>
      </c>
      <c r="F36" s="58">
        <f>'[5]2403I301'!K35</f>
        <v>30</v>
      </c>
      <c r="G36" s="59">
        <f>'[5]2403I301'!L35</f>
        <v>1.44</v>
      </c>
      <c r="H36" s="58">
        <f>'[5]2403I301'!M35</f>
        <v>35</v>
      </c>
      <c r="I36" s="59">
        <f>'[5]2403I301'!N35</f>
        <v>1.44</v>
      </c>
      <c r="J36" s="58">
        <f>'[5]2403I301'!O35</f>
        <v>61</v>
      </c>
      <c r="K36" s="59">
        <f>'[5]2403I301'!P35</f>
        <v>2.08</v>
      </c>
      <c r="L36" s="58">
        <f>'[5]2403I301'!Q35</f>
        <v>50</v>
      </c>
      <c r="M36" s="59">
        <f>'[5]2403I301'!R35</f>
        <v>0.74</v>
      </c>
      <c r="N36" s="58">
        <f>'[5]2403I301'!S35</f>
        <v>81</v>
      </c>
      <c r="O36" s="59">
        <f>'[5]2403I301'!T35</f>
        <v>0.34</v>
      </c>
      <c r="P36" s="58">
        <f>'[5]2403I301'!U35</f>
        <v>124</v>
      </c>
      <c r="Q36" s="59">
        <f>'[5]2403I301'!V35</f>
        <v>-0.35</v>
      </c>
      <c r="R36" s="58">
        <f>'[5]2403I301'!W35</f>
        <v>132</v>
      </c>
      <c r="S36" s="59">
        <f>'[5]2403I301'!X35</f>
        <v>6.34</v>
      </c>
      <c r="T36" s="60">
        <f>'[5]2403I301'!Y35</f>
        <v>87</v>
      </c>
      <c r="U36" s="61">
        <f>'[5]2403I301'!Z35</f>
        <v>4279</v>
      </c>
      <c r="V36" s="62" t="str">
        <f>'[5]2403I301'!AA35</f>
        <v xml:space="preserve">      </v>
      </c>
      <c r="W36" s="63">
        <f>'[5]2403I301'!AB35</f>
        <v>152</v>
      </c>
      <c r="X36" s="64">
        <f>'[5]2403I301'!AC35</f>
        <v>881</v>
      </c>
      <c r="Y36" s="62">
        <f>'[5]2403I301'!AD35</f>
        <v>-729</v>
      </c>
      <c r="Z36" s="65">
        <f>'[5]2403I301'!AE35</f>
        <v>43544</v>
      </c>
      <c r="AA36" s="57">
        <f>'[5]2403I301'!AF35</f>
        <v>-0.97</v>
      </c>
      <c r="AB36" s="66">
        <f>'[5]2403I301'!AG35</f>
        <v>-0.97</v>
      </c>
      <c r="AC36" s="67" t="str">
        <f>'[5]2403I301'!AH35</f>
        <v xml:space="preserve">GENERALI UNO            </v>
      </c>
      <c r="AD36" s="68" t="str">
        <f>'[5]2403I301'!AI35</f>
        <v xml:space="preserve">GENERALI              </v>
      </c>
      <c r="AE36" s="51" t="str">
        <f>'[5]2403I301'!AJ35</f>
        <v xml:space="preserve">GENERALI SEGUROS                </v>
      </c>
      <c r="AF36" s="244">
        <f>'[5]2403I301'!AK35</f>
        <v>8050249</v>
      </c>
      <c r="AG36" s="244">
        <f>'[5]2403I301'!AL35</f>
        <v>7050037</v>
      </c>
      <c r="AH36" s="244">
        <f>'[5]2403I301'!AM35</f>
        <v>170</v>
      </c>
      <c r="AI36" s="52"/>
    </row>
    <row r="37" spans="1:35" x14ac:dyDescent="0.2">
      <c r="A37" s="69">
        <f>'[5]2403I301'!F36</f>
        <v>33</v>
      </c>
      <c r="B37" s="70">
        <f>'[5]2403I301'!G36</f>
        <v>99</v>
      </c>
      <c r="C37" s="71" t="str">
        <f>'[5]2403I301'!H36</f>
        <v xml:space="preserve">P.5 P.NAC.HISPANICA GENER.      </v>
      </c>
      <c r="D37" s="72">
        <f>'[5]2403I301'!I36</f>
        <v>9.2880000000000003</v>
      </c>
      <c r="E37" s="73">
        <f>'[5]2403I301'!J36</f>
        <v>1.61</v>
      </c>
      <c r="F37" s="74">
        <f>'[5]2403I301'!K36</f>
        <v>31</v>
      </c>
      <c r="G37" s="75">
        <f>'[5]2403I301'!L36</f>
        <v>1.44</v>
      </c>
      <c r="H37" s="74">
        <f>'[5]2403I301'!M36</f>
        <v>36</v>
      </c>
      <c r="I37" s="75">
        <f>'[5]2403I301'!N36</f>
        <v>1.44</v>
      </c>
      <c r="J37" s="74">
        <f>'[5]2403I301'!O36</f>
        <v>62</v>
      </c>
      <c r="K37" s="75">
        <f>'[5]2403I301'!P36</f>
        <v>2.08</v>
      </c>
      <c r="L37" s="74">
        <f>'[5]2403I301'!Q36</f>
        <v>51</v>
      </c>
      <c r="M37" s="75">
        <f>'[5]2403I301'!R36</f>
        <v>0.74</v>
      </c>
      <c r="N37" s="74">
        <f>'[5]2403I301'!S36</f>
        <v>82</v>
      </c>
      <c r="O37" s="75">
        <f>'[5]2403I301'!T36</f>
        <v>0.34</v>
      </c>
      <c r="P37" s="74">
        <f>'[5]2403I301'!U36</f>
        <v>125</v>
      </c>
      <c r="Q37" s="75">
        <f>'[5]2403I301'!V36</f>
        <v>-0.35</v>
      </c>
      <c r="R37" s="74">
        <f>'[5]2403I301'!W36</f>
        <v>133</v>
      </c>
      <c r="S37" s="75">
        <f>'[5]2403I301'!X36</f>
        <v>6.34</v>
      </c>
      <c r="T37" s="76">
        <f>'[5]2403I301'!Y36</f>
        <v>88</v>
      </c>
      <c r="U37" s="77">
        <f>'[5]2403I301'!Z36</f>
        <v>43</v>
      </c>
      <c r="V37" s="78" t="str">
        <f>'[5]2403I301'!AA36</f>
        <v xml:space="preserve">      </v>
      </c>
      <c r="W37" s="79" t="str">
        <f>'[5]2403I301'!AB36</f>
        <v xml:space="preserve">      </v>
      </c>
      <c r="X37" s="80">
        <f>'[5]2403I301'!AC36</f>
        <v>3</v>
      </c>
      <c r="Y37" s="78">
        <f>'[5]2403I301'!AD36</f>
        <v>-3</v>
      </c>
      <c r="Z37" s="81">
        <f>'[5]2403I301'!AE36</f>
        <v>518</v>
      </c>
      <c r="AA37" s="73">
        <f>'[5]2403I301'!AF36</f>
        <v>0.75</v>
      </c>
      <c r="AB37" s="82">
        <f>'[5]2403I301'!AG36</f>
        <v>0.75</v>
      </c>
      <c r="AC37" s="83" t="str">
        <f>'[5]2403I301'!AH36</f>
        <v xml:space="preserve">GENERALI UNO            </v>
      </c>
      <c r="AD37" s="84" t="str">
        <f>'[5]2403I301'!AI36</f>
        <v xml:space="preserve">GENERALI              </v>
      </c>
      <c r="AE37" s="51" t="str">
        <f>'[5]2403I301'!AJ36</f>
        <v xml:space="preserve">GENERALI SEGUROS                </v>
      </c>
      <c r="AF37" s="244">
        <f>'[5]2403I301'!AK36</f>
        <v>8050249</v>
      </c>
      <c r="AG37" s="244">
        <f>'[5]2403I301'!AL36</f>
        <v>7050037</v>
      </c>
      <c r="AH37" s="244">
        <f>'[5]2403I301'!AM36</f>
        <v>170</v>
      </c>
      <c r="AI37" s="52"/>
    </row>
    <row r="38" spans="1:35" x14ac:dyDescent="0.2">
      <c r="A38" s="53">
        <f>'[5]2403I301'!F37</f>
        <v>34</v>
      </c>
      <c r="B38" s="54">
        <f>'[5]2403I301'!G37</f>
        <v>171</v>
      </c>
      <c r="C38" s="55" t="str">
        <f>'[5]2403I301'!H37</f>
        <v xml:space="preserve">PLAN FAMILIAR                   </v>
      </c>
      <c r="D38" s="56">
        <f>'[5]2403I301'!I37</f>
        <v>19.0641</v>
      </c>
      <c r="E38" s="57">
        <f>'[5]2403I301'!J37</f>
        <v>1.61</v>
      </c>
      <c r="F38" s="58">
        <f>'[5]2403I301'!K37</f>
        <v>29</v>
      </c>
      <c r="G38" s="59">
        <f>'[5]2403I301'!L37</f>
        <v>1.63</v>
      </c>
      <c r="H38" s="58">
        <f>'[5]2403I301'!M37</f>
        <v>28</v>
      </c>
      <c r="I38" s="59">
        <f>'[5]2403I301'!N37</f>
        <v>1.93</v>
      </c>
      <c r="J38" s="58">
        <f>'[5]2403I301'!O37</f>
        <v>35</v>
      </c>
      <c r="K38" s="59">
        <f>'[5]2403I301'!P37</f>
        <v>2</v>
      </c>
      <c r="L38" s="58">
        <f>'[5]2403I301'!Q37</f>
        <v>54</v>
      </c>
      <c r="M38" s="59">
        <f>'[5]2403I301'!R37</f>
        <v>1.84</v>
      </c>
      <c r="N38" s="58">
        <f>'[5]2403I301'!S37</f>
        <v>12</v>
      </c>
      <c r="O38" s="59">
        <f>'[5]2403I301'!T37</f>
        <v>2.77</v>
      </c>
      <c r="P38" s="58">
        <f>'[5]2403I301'!U37</f>
        <v>12</v>
      </c>
      <c r="Q38" s="59">
        <f>'[5]2403I301'!V37</f>
        <v>2.61</v>
      </c>
      <c r="R38" s="58">
        <f>'[5]2403I301'!W37</f>
        <v>7</v>
      </c>
      <c r="S38" s="59">
        <f>'[5]2403I301'!X37</f>
        <v>5.8</v>
      </c>
      <c r="T38" s="60">
        <f>'[5]2403I301'!Y37</f>
        <v>116</v>
      </c>
      <c r="U38" s="61">
        <f>'[5]2403I301'!Z37</f>
        <v>876</v>
      </c>
      <c r="V38" s="62" t="str">
        <f>'[5]2403I301'!AA37</f>
        <v xml:space="preserve">      </v>
      </c>
      <c r="W38" s="63" t="str">
        <f>'[5]2403I301'!AB37</f>
        <v xml:space="preserve">      </v>
      </c>
      <c r="X38" s="64" t="str">
        <f>'[5]2403I301'!AC37</f>
        <v xml:space="preserve">      </v>
      </c>
      <c r="Y38" s="62" t="str">
        <f>'[5]2403I301'!AD37</f>
        <v xml:space="preserve">      </v>
      </c>
      <c r="Z38" s="65">
        <f>'[5]2403I301'!AE37</f>
        <v>15892</v>
      </c>
      <c r="AA38" s="57">
        <f>'[5]2403I301'!AF37</f>
        <v>7.19</v>
      </c>
      <c r="AB38" s="66">
        <f>'[5]2403I301'!AG37</f>
        <v>7.19</v>
      </c>
      <c r="AC38" s="67" t="str">
        <f>'[5]2403I301'!AH37</f>
        <v xml:space="preserve">GAESCO SENIOR           </v>
      </c>
      <c r="AD38" s="68" t="str">
        <f>'[5]2403I301'!AI37</f>
        <v xml:space="preserve">GVC GAESCO            </v>
      </c>
      <c r="AE38" s="51" t="str">
        <f>'[5]2403I301'!AJ37</f>
        <v xml:space="preserve">GVC GAESCO PENSIONES            </v>
      </c>
      <c r="AF38" s="244">
        <f>'[5]2403I301'!AK37</f>
        <v>8030134</v>
      </c>
      <c r="AG38" s="244">
        <f>'[5]2403I301'!AL37</f>
        <v>7050111</v>
      </c>
      <c r="AH38" s="244">
        <f>'[5]2403I301'!AM37</f>
        <v>127</v>
      </c>
      <c r="AI38" s="52"/>
    </row>
    <row r="39" spans="1:35" x14ac:dyDescent="0.2">
      <c r="A39" s="69">
        <f>'[5]2403I301'!F38</f>
        <v>35</v>
      </c>
      <c r="B39" s="70">
        <f>'[5]2403I301'!G38</f>
        <v>448</v>
      </c>
      <c r="C39" s="71" t="str">
        <f>'[5]2403I301'!H38</f>
        <v xml:space="preserve">SANTANDER INVERPL.RFMx A        </v>
      </c>
      <c r="D39" s="72">
        <f>'[5]2403I301'!I38</f>
        <v>20.336600000000001</v>
      </c>
      <c r="E39" s="73">
        <f>'[5]2403I301'!J38</f>
        <v>1.56</v>
      </c>
      <c r="F39" s="74">
        <f>'[5]2403I301'!K38</f>
        <v>32</v>
      </c>
      <c r="G39" s="75">
        <f>'[5]2403I301'!L38</f>
        <v>1.47</v>
      </c>
      <c r="H39" s="74">
        <f>'[5]2403I301'!M38</f>
        <v>34</v>
      </c>
      <c r="I39" s="75">
        <f>'[5]2403I301'!N38</f>
        <v>1.74</v>
      </c>
      <c r="J39" s="74">
        <f>'[5]2403I301'!O38</f>
        <v>48</v>
      </c>
      <c r="K39" s="75">
        <f>'[5]2403I301'!P38</f>
        <v>2.12</v>
      </c>
      <c r="L39" s="74">
        <f>'[5]2403I301'!Q38</f>
        <v>48</v>
      </c>
      <c r="M39" s="75">
        <f>'[5]2403I301'!R38</f>
        <v>1.49</v>
      </c>
      <c r="N39" s="74">
        <f>'[5]2403I301'!S38</f>
        <v>26</v>
      </c>
      <c r="O39" s="75">
        <f>'[5]2403I301'!T38</f>
        <v>1.47</v>
      </c>
      <c r="P39" s="74">
        <f>'[5]2403I301'!U38</f>
        <v>58</v>
      </c>
      <c r="Q39" s="75">
        <f>'[5]2403I301'!V38</f>
        <v>0.51</v>
      </c>
      <c r="R39" s="74">
        <f>'[5]2403I301'!W38</f>
        <v>83</v>
      </c>
      <c r="S39" s="75">
        <f>'[5]2403I301'!X38</f>
        <v>7.69</v>
      </c>
      <c r="T39" s="76">
        <f>'[5]2403I301'!Y38</f>
        <v>27</v>
      </c>
      <c r="U39" s="77">
        <f>'[5]2403I301'!Z38</f>
        <v>9080</v>
      </c>
      <c r="V39" s="78">
        <f>'[5]2403I301'!AA38</f>
        <v>108</v>
      </c>
      <c r="W39" s="79">
        <f>'[5]2403I301'!AB38</f>
        <v>10</v>
      </c>
      <c r="X39" s="80">
        <f>'[5]2403I301'!AC38</f>
        <v>245</v>
      </c>
      <c r="Y39" s="78">
        <f>'[5]2403I301'!AD38</f>
        <v>-235</v>
      </c>
      <c r="Z39" s="81">
        <f>'[5]2403I301'!AE38</f>
        <v>63165</v>
      </c>
      <c r="AA39" s="73">
        <f>'[5]2403I301'!AF38</f>
        <v>1.75</v>
      </c>
      <c r="AB39" s="82">
        <f>'[5]2403I301'!AG38</f>
        <v>1.75</v>
      </c>
      <c r="AC39" s="83" t="str">
        <f>'[5]2403I301'!AH38</f>
        <v xml:space="preserve">SANT.COLECTIVOS RFMx2   </v>
      </c>
      <c r="AD39" s="84" t="str">
        <f>'[5]2403I301'!AI38</f>
        <v xml:space="preserve">SANTANDER             </v>
      </c>
      <c r="AE39" s="85" t="str">
        <f>'[5]2403I301'!AJ38</f>
        <v xml:space="preserve">SANTANDER PENSIONES             </v>
      </c>
      <c r="AF39" s="244">
        <f>'[5]2403I301'!AK38</f>
        <v>8010022</v>
      </c>
      <c r="AG39" s="244">
        <f>'[5]2403I301'!AL38</f>
        <v>7050080</v>
      </c>
      <c r="AH39" s="244">
        <f>'[5]2403I301'!AM38</f>
        <v>168</v>
      </c>
      <c r="AI39" s="52"/>
    </row>
    <row r="40" spans="1:35" x14ac:dyDescent="0.2">
      <c r="A40" s="53">
        <f>'[5]2403I301'!F39</f>
        <v>36</v>
      </c>
      <c r="B40" s="54">
        <f>'[5]2403I301'!G39</f>
        <v>18</v>
      </c>
      <c r="C40" s="55" t="str">
        <f>'[5]2403I301'!H39</f>
        <v xml:space="preserve">RENTAMARKETS PATRIM.            </v>
      </c>
      <c r="D40" s="56">
        <f>'[5]2403I301'!I39</f>
        <v>23.452000000000002</v>
      </c>
      <c r="E40" s="57">
        <f>'[5]2403I301'!J39</f>
        <v>1.52</v>
      </c>
      <c r="F40" s="58">
        <f>'[5]2403I301'!K39</f>
        <v>34</v>
      </c>
      <c r="G40" s="59">
        <f>'[5]2403I301'!L39</f>
        <v>1.43</v>
      </c>
      <c r="H40" s="58">
        <f>'[5]2403I301'!M39</f>
        <v>38</v>
      </c>
      <c r="I40" s="59">
        <f>'[5]2403I301'!N39</f>
        <v>1.9</v>
      </c>
      <c r="J40" s="58">
        <f>'[5]2403I301'!O39</f>
        <v>38</v>
      </c>
      <c r="K40" s="59">
        <f>'[5]2403I301'!P39</f>
        <v>2.2799999999999998</v>
      </c>
      <c r="L40" s="58">
        <f>'[5]2403I301'!Q39</f>
        <v>33</v>
      </c>
      <c r="M40" s="59">
        <f>'[5]2403I301'!R39</f>
        <v>1.48</v>
      </c>
      <c r="N40" s="58">
        <f>'[5]2403I301'!S39</f>
        <v>33</v>
      </c>
      <c r="O40" s="59">
        <f>'[5]2403I301'!T39</f>
        <v>1.21</v>
      </c>
      <c r="P40" s="58">
        <f>'[5]2403I301'!U39</f>
        <v>82</v>
      </c>
      <c r="Q40" s="59">
        <f>'[5]2403I301'!V39</f>
        <v>0.94</v>
      </c>
      <c r="R40" s="58">
        <f>'[5]2403I301'!W39</f>
        <v>55</v>
      </c>
      <c r="S40" s="59">
        <f>'[5]2403I301'!X39</f>
        <v>6.41</v>
      </c>
      <c r="T40" s="60">
        <f>'[5]2403I301'!Y39</f>
        <v>74</v>
      </c>
      <c r="U40" s="61">
        <f>'[5]2403I301'!Z39</f>
        <v>27</v>
      </c>
      <c r="V40" s="62">
        <f>'[5]2403I301'!AA39</f>
        <v>1</v>
      </c>
      <c r="W40" s="63" t="str">
        <f>'[5]2403I301'!AB39</f>
        <v xml:space="preserve">      </v>
      </c>
      <c r="X40" s="64" t="str">
        <f>'[5]2403I301'!AC39</f>
        <v xml:space="preserve">      </v>
      </c>
      <c r="Y40" s="62" t="str">
        <f>'[5]2403I301'!AD39</f>
        <v xml:space="preserve">      </v>
      </c>
      <c r="Z40" s="65">
        <f>'[5]2403I301'!AE39</f>
        <v>1338</v>
      </c>
      <c r="AA40" s="57">
        <f>'[5]2403I301'!AF39</f>
        <v>5.12</v>
      </c>
      <c r="AB40" s="66">
        <f>'[5]2403I301'!AG39</f>
        <v>5.12</v>
      </c>
      <c r="AC40" s="67" t="str">
        <f>'[5]2403I301'!AH39</f>
        <v xml:space="preserve">AHORROPENSION UNO       </v>
      </c>
      <c r="AD40" s="68" t="str">
        <f>'[5]2403I301'!AI39</f>
        <v xml:space="preserve">GRUPO CASER           </v>
      </c>
      <c r="AE40" s="51" t="str">
        <f>'[5]2403I301'!AJ39</f>
        <v xml:space="preserve">CASER PENSIONES                 </v>
      </c>
      <c r="AF40" s="244">
        <f>'[5]2403I301'!AK39</f>
        <v>8020070</v>
      </c>
      <c r="AG40" s="244">
        <f>'[5]2403I301'!AL39</f>
        <v>7050219</v>
      </c>
      <c r="AH40" s="244">
        <f>'[5]2403I301'!AM39</f>
        <v>5</v>
      </c>
      <c r="AI40" s="52"/>
    </row>
    <row r="41" spans="1:35" x14ac:dyDescent="0.2">
      <c r="A41" s="69">
        <f>'[5]2403I301'!F40</f>
        <v>37</v>
      </c>
      <c r="B41" s="70">
        <f>'[5]2403I301'!G40</f>
        <v>32</v>
      </c>
      <c r="C41" s="71" t="str">
        <f>'[5]2403I301'!H40</f>
        <v xml:space="preserve">LA PREVISORA                    </v>
      </c>
      <c r="D41" s="72">
        <f>'[5]2403I301'!I40</f>
        <v>23.242899999999999</v>
      </c>
      <c r="E41" s="73">
        <f>'[5]2403I301'!J40</f>
        <v>1.52</v>
      </c>
      <c r="F41" s="74">
        <f>'[5]2403I301'!K40</f>
        <v>35</v>
      </c>
      <c r="G41" s="75">
        <f>'[5]2403I301'!L40</f>
        <v>1.42</v>
      </c>
      <c r="H41" s="74">
        <f>'[5]2403I301'!M40</f>
        <v>40</v>
      </c>
      <c r="I41" s="75">
        <f>'[5]2403I301'!N40</f>
        <v>1.85</v>
      </c>
      <c r="J41" s="74">
        <f>'[5]2403I301'!O40</f>
        <v>42</v>
      </c>
      <c r="K41" s="75">
        <f>'[5]2403I301'!P40</f>
        <v>2.25</v>
      </c>
      <c r="L41" s="74">
        <f>'[5]2403I301'!Q40</f>
        <v>38</v>
      </c>
      <c r="M41" s="75">
        <f>'[5]2403I301'!R40</f>
        <v>1.49</v>
      </c>
      <c r="N41" s="74">
        <f>'[5]2403I301'!S40</f>
        <v>29</v>
      </c>
      <c r="O41" s="75">
        <f>'[5]2403I301'!T40</f>
        <v>1.25</v>
      </c>
      <c r="P41" s="74">
        <f>'[5]2403I301'!U40</f>
        <v>74</v>
      </c>
      <c r="Q41" s="75">
        <f>'[5]2403I301'!V40</f>
        <v>0.93</v>
      </c>
      <c r="R41" s="74">
        <f>'[5]2403I301'!W40</f>
        <v>61</v>
      </c>
      <c r="S41" s="75">
        <f>'[5]2403I301'!X40</f>
        <v>6.41</v>
      </c>
      <c r="T41" s="76">
        <f>'[5]2403I301'!Y40</f>
        <v>73</v>
      </c>
      <c r="U41" s="77">
        <f>'[5]2403I301'!Z40</f>
        <v>2421</v>
      </c>
      <c r="V41" s="78">
        <f>'[5]2403I301'!AA40</f>
        <v>154</v>
      </c>
      <c r="W41" s="79">
        <f>'[5]2403I301'!AB40</f>
        <v>285</v>
      </c>
      <c r="X41" s="80">
        <f>'[5]2403I301'!AC40</f>
        <v>203</v>
      </c>
      <c r="Y41" s="78">
        <f>'[5]2403I301'!AD40</f>
        <v>82</v>
      </c>
      <c r="Z41" s="81">
        <f>'[5]2403I301'!AE40</f>
        <v>20372</v>
      </c>
      <c r="AA41" s="73">
        <f>'[5]2403I301'!AF40</f>
        <v>4.3600000000000003</v>
      </c>
      <c r="AB41" s="82">
        <f>'[5]2403I301'!AG40</f>
        <v>4.3600000000000003</v>
      </c>
      <c r="AC41" s="83" t="str">
        <f>'[5]2403I301'!AH40</f>
        <v xml:space="preserve">AHORROPENSION UNO       </v>
      </c>
      <c r="AD41" s="84" t="str">
        <f>'[5]2403I301'!AI40</f>
        <v xml:space="preserve">GRUPO CASER           </v>
      </c>
      <c r="AE41" s="51" t="str">
        <f>'[5]2403I301'!AJ40</f>
        <v xml:space="preserve">CASER PENSIONES                 </v>
      </c>
      <c r="AF41" s="244">
        <f>'[5]2403I301'!AK40</f>
        <v>8020070</v>
      </c>
      <c r="AG41" s="244">
        <f>'[5]2403I301'!AL40</f>
        <v>7050219</v>
      </c>
      <c r="AH41" s="244">
        <f>'[5]2403I301'!AM40</f>
        <v>5</v>
      </c>
      <c r="AI41" s="52"/>
    </row>
    <row r="42" spans="1:35" x14ac:dyDescent="0.2">
      <c r="A42" s="53">
        <f>'[5]2403I301'!F41</f>
        <v>38</v>
      </c>
      <c r="B42" s="54">
        <f>'[5]2403I301'!G41</f>
        <v>396</v>
      </c>
      <c r="C42" s="55" t="str">
        <f>'[5]2403I301'!H41</f>
        <v xml:space="preserve">SECI PENSIONES                  </v>
      </c>
      <c r="D42" s="56">
        <f>'[5]2403I301'!I41</f>
        <v>23.822199999999999</v>
      </c>
      <c r="E42" s="57">
        <f>'[5]2403I301'!J41</f>
        <v>1.52</v>
      </c>
      <c r="F42" s="58">
        <f>'[5]2403I301'!K41</f>
        <v>33</v>
      </c>
      <c r="G42" s="59">
        <f>'[5]2403I301'!L41</f>
        <v>1.62</v>
      </c>
      <c r="H42" s="58">
        <f>'[5]2403I301'!M41</f>
        <v>29</v>
      </c>
      <c r="I42" s="59">
        <f>'[5]2403I301'!N41</f>
        <v>1.82</v>
      </c>
      <c r="J42" s="58">
        <f>'[5]2403I301'!O41</f>
        <v>43</v>
      </c>
      <c r="K42" s="59">
        <f>'[5]2403I301'!P41</f>
        <v>1.65</v>
      </c>
      <c r="L42" s="58">
        <f>'[5]2403I301'!Q41</f>
        <v>78</v>
      </c>
      <c r="M42" s="59">
        <f>'[5]2403I301'!R41</f>
        <v>0.75</v>
      </c>
      <c r="N42" s="58">
        <f>'[5]2403I301'!S41</f>
        <v>79</v>
      </c>
      <c r="O42" s="59">
        <f>'[5]2403I301'!T41</f>
        <v>1.34</v>
      </c>
      <c r="P42" s="58">
        <f>'[5]2403I301'!U41</f>
        <v>63</v>
      </c>
      <c r="Q42" s="59">
        <f>'[5]2403I301'!V41</f>
        <v>0.9</v>
      </c>
      <c r="R42" s="58">
        <f>'[5]2403I301'!W41</f>
        <v>65</v>
      </c>
      <c r="S42" s="59">
        <f>'[5]2403I301'!X41</f>
        <v>4.08</v>
      </c>
      <c r="T42" s="60">
        <f>'[5]2403I301'!Y41</f>
        <v>162</v>
      </c>
      <c r="U42" s="61">
        <f>'[5]2403I301'!Z41</f>
        <v>8122</v>
      </c>
      <c r="V42" s="62">
        <f>'[5]2403I301'!AA41</f>
        <v>311</v>
      </c>
      <c r="W42" s="63">
        <f>'[5]2403I301'!AB41</f>
        <v>489</v>
      </c>
      <c r="X42" s="64">
        <f>'[5]2403I301'!AC41</f>
        <v>875</v>
      </c>
      <c r="Y42" s="62">
        <f>'[5]2403I301'!AD41</f>
        <v>-386</v>
      </c>
      <c r="Z42" s="65">
        <f>'[5]2403I301'!AE41</f>
        <v>52384</v>
      </c>
      <c r="AA42" s="57">
        <f>'[5]2403I301'!AF41</f>
        <v>-1.69</v>
      </c>
      <c r="AB42" s="66">
        <f>'[5]2403I301'!AG41</f>
        <v>-1.69</v>
      </c>
      <c r="AC42" s="67" t="str">
        <f>'[5]2403I301'!AH41</f>
        <v xml:space="preserve">SECI I                  </v>
      </c>
      <c r="AD42" s="68" t="str">
        <f>'[5]2403I301'!AI41</f>
        <v xml:space="preserve">MUTUA MADRILEÑA       </v>
      </c>
      <c r="AE42" s="51" t="str">
        <f>'[5]2403I301'!AJ41</f>
        <v xml:space="preserve">MUTUACTIVOS PENSIONES           </v>
      </c>
      <c r="AF42" s="244">
        <f>'[5]2403I301'!AK41</f>
        <v>8050272</v>
      </c>
      <c r="AG42" s="244">
        <f>'[5]2403I301'!AL41</f>
        <v>7050135</v>
      </c>
      <c r="AH42" s="244">
        <f>'[5]2403I301'!AM41</f>
        <v>286</v>
      </c>
      <c r="AI42" s="52"/>
    </row>
    <row r="43" spans="1:35" x14ac:dyDescent="0.2">
      <c r="A43" s="69">
        <f>'[5]2403I301'!F42</f>
        <v>39</v>
      </c>
      <c r="B43" s="70">
        <f>'[5]2403I301'!G42</f>
        <v>19</v>
      </c>
      <c r="C43" s="71" t="str">
        <f>'[5]2403I301'!H42</f>
        <v xml:space="preserve">AHORRO 6000                     </v>
      </c>
      <c r="D43" s="72">
        <f>'[5]2403I301'!I42</f>
        <v>23.2867</v>
      </c>
      <c r="E43" s="73">
        <f>'[5]2403I301'!J42</f>
        <v>1.49</v>
      </c>
      <c r="F43" s="74">
        <f>'[5]2403I301'!K42</f>
        <v>36</v>
      </c>
      <c r="G43" s="75">
        <f>'[5]2403I301'!L42</f>
        <v>1.41</v>
      </c>
      <c r="H43" s="74">
        <f>'[5]2403I301'!M42</f>
        <v>41</v>
      </c>
      <c r="I43" s="75">
        <f>'[5]2403I301'!N42</f>
        <v>1.91</v>
      </c>
      <c r="J43" s="74">
        <f>'[5]2403I301'!O42</f>
        <v>37</v>
      </c>
      <c r="K43" s="75">
        <f>'[5]2403I301'!P42</f>
        <v>2.2799999999999998</v>
      </c>
      <c r="L43" s="74">
        <f>'[5]2403I301'!Q42</f>
        <v>34</v>
      </c>
      <c r="M43" s="75">
        <f>'[5]2403I301'!R42</f>
        <v>1.49</v>
      </c>
      <c r="N43" s="74">
        <f>'[5]2403I301'!S42</f>
        <v>31</v>
      </c>
      <c r="O43" s="75">
        <f>'[5]2403I301'!T42</f>
        <v>1.25</v>
      </c>
      <c r="P43" s="74">
        <f>'[5]2403I301'!U42</f>
        <v>78</v>
      </c>
      <c r="Q43" s="75">
        <f>'[5]2403I301'!V42</f>
        <v>0.92</v>
      </c>
      <c r="R43" s="74">
        <f>'[5]2403I301'!W42</f>
        <v>62</v>
      </c>
      <c r="S43" s="75">
        <f>'[5]2403I301'!X42</f>
        <v>6.41</v>
      </c>
      <c r="T43" s="76">
        <f>'[5]2403I301'!Y42</f>
        <v>77</v>
      </c>
      <c r="U43" s="77">
        <f>'[5]2403I301'!Z42</f>
        <v>4</v>
      </c>
      <c r="V43" s="78" t="str">
        <f>'[5]2403I301'!AA42</f>
        <v xml:space="preserve">      </v>
      </c>
      <c r="W43" s="79" t="str">
        <f>'[5]2403I301'!AB42</f>
        <v xml:space="preserve">      </v>
      </c>
      <c r="X43" s="80" t="str">
        <f>'[5]2403I301'!AC42</f>
        <v xml:space="preserve">      </v>
      </c>
      <c r="Y43" s="78" t="str">
        <f>'[5]2403I301'!AD42</f>
        <v xml:space="preserve">      </v>
      </c>
      <c r="Z43" s="81">
        <f>'[5]2403I301'!AE42</f>
        <v>50</v>
      </c>
      <c r="AA43" s="73">
        <f>'[5]2403I301'!AF42</f>
        <v>2.2000000000000002</v>
      </c>
      <c r="AB43" s="82">
        <f>'[5]2403I301'!AG42</f>
        <v>2.2000000000000002</v>
      </c>
      <c r="AC43" s="83" t="str">
        <f>'[5]2403I301'!AH42</f>
        <v xml:space="preserve">AHORROPENSION UNO       </v>
      </c>
      <c r="AD43" s="84" t="str">
        <f>'[5]2403I301'!AI42</f>
        <v xml:space="preserve">GRUPO CASER           </v>
      </c>
      <c r="AE43" s="51" t="str">
        <f>'[5]2403I301'!AJ42</f>
        <v xml:space="preserve">CASER PENSIONES                 </v>
      </c>
      <c r="AF43" s="244">
        <f>'[5]2403I301'!AK42</f>
        <v>8020070</v>
      </c>
      <c r="AG43" s="244">
        <f>'[5]2403I301'!AL42</f>
        <v>7050219</v>
      </c>
      <c r="AH43" s="244">
        <f>'[5]2403I301'!AM42</f>
        <v>5</v>
      </c>
      <c r="AI43" s="52"/>
    </row>
    <row r="44" spans="1:35" x14ac:dyDescent="0.2">
      <c r="A44" s="88">
        <f>'[5]2403I301'!F43</f>
        <v>40</v>
      </c>
      <c r="B44" s="117">
        <f>'[5]2403I301'!G43</f>
        <v>140</v>
      </c>
      <c r="C44" s="118" t="str">
        <f>'[5]2403I301'!H43</f>
        <v xml:space="preserve">CASER RF MIXTA 30 PP            </v>
      </c>
      <c r="D44" s="90">
        <f>'[5]2403I301'!I43</f>
        <v>20.7837</v>
      </c>
      <c r="E44" s="91">
        <f>'[5]2403I301'!J43</f>
        <v>1.45</v>
      </c>
      <c r="F44" s="92">
        <f>'[5]2403I301'!K43</f>
        <v>37</v>
      </c>
      <c r="G44" s="93">
        <f>'[5]2403I301'!L43</f>
        <v>1.42</v>
      </c>
      <c r="H44" s="92">
        <f>'[5]2403I301'!M43</f>
        <v>39</v>
      </c>
      <c r="I44" s="93">
        <f>'[5]2403I301'!N43</f>
        <v>2.0699999999999998</v>
      </c>
      <c r="J44" s="92">
        <f>'[5]2403I301'!O43</f>
        <v>27</v>
      </c>
      <c r="K44" s="93">
        <f>'[5]2403I301'!P43</f>
        <v>2.4</v>
      </c>
      <c r="L44" s="92">
        <f>'[5]2403I301'!Q43</f>
        <v>25</v>
      </c>
      <c r="M44" s="93">
        <f>'[5]2403I301'!R43</f>
        <v>1.37</v>
      </c>
      <c r="N44" s="92">
        <f>'[5]2403I301'!S43</f>
        <v>37</v>
      </c>
      <c r="O44" s="93">
        <f>'[5]2403I301'!T43</f>
        <v>1.25</v>
      </c>
      <c r="P44" s="92">
        <f>'[5]2403I301'!U43</f>
        <v>71</v>
      </c>
      <c r="Q44" s="93">
        <f>'[5]2403I301'!V43</f>
        <v>0.93</v>
      </c>
      <c r="R44" s="92">
        <f>'[5]2403I301'!W43</f>
        <v>59</v>
      </c>
      <c r="S44" s="93">
        <f>'[5]2403I301'!X43</f>
        <v>6.41</v>
      </c>
      <c r="T44" s="94">
        <f>'[5]2403I301'!Y43</f>
        <v>75</v>
      </c>
      <c r="U44" s="95">
        <f>'[5]2403I301'!Z43</f>
        <v>865</v>
      </c>
      <c r="V44" s="96">
        <f>'[5]2403I301'!AA43</f>
        <v>48</v>
      </c>
      <c r="W44" s="97">
        <f>'[5]2403I301'!AB43</f>
        <v>32</v>
      </c>
      <c r="X44" s="98">
        <f>'[5]2403I301'!AC43</f>
        <v>58</v>
      </c>
      <c r="Y44" s="96">
        <f>'[5]2403I301'!AD43</f>
        <v>-26</v>
      </c>
      <c r="Z44" s="99">
        <f>'[5]2403I301'!AE43</f>
        <v>11265</v>
      </c>
      <c r="AA44" s="91">
        <f>'[5]2403I301'!AF43</f>
        <v>1.78</v>
      </c>
      <c r="AB44" s="100">
        <f>'[5]2403I301'!AG43</f>
        <v>1.78</v>
      </c>
      <c r="AC44" s="101" t="str">
        <f>'[5]2403I301'!AH43</f>
        <v xml:space="preserve">AHORROPENSION UNO       </v>
      </c>
      <c r="AD44" s="102" t="str">
        <f>'[5]2403I301'!AI43</f>
        <v xml:space="preserve">GRUPO CASER           </v>
      </c>
      <c r="AE44" s="85" t="str">
        <f>'[5]2403I301'!AJ43</f>
        <v xml:space="preserve">CASER PENSIONES                 </v>
      </c>
      <c r="AF44" s="244">
        <f>'[5]2403I301'!AK43</f>
        <v>8020070</v>
      </c>
      <c r="AG44" s="244">
        <f>'[5]2403I301'!AL43</f>
        <v>7050219</v>
      </c>
      <c r="AH44" s="244">
        <f>'[5]2403I301'!AM43</f>
        <v>5</v>
      </c>
      <c r="AI44" s="52"/>
    </row>
    <row r="45" spans="1:35" x14ac:dyDescent="0.2">
      <c r="A45" s="69">
        <f>'[5]2403I301'!F44</f>
        <v>41</v>
      </c>
      <c r="B45" s="70">
        <f>'[5]2403I301'!G44</f>
        <v>117</v>
      </c>
      <c r="C45" s="103" t="str">
        <f>'[5]2403I301'!H44</f>
        <v xml:space="preserve">PLAN CR MIXTO FIJO              </v>
      </c>
      <c r="D45" s="104">
        <f>'[5]2403I301'!I44</f>
        <v>22.2761</v>
      </c>
      <c r="E45" s="105">
        <f>'[5]2403I301'!J44</f>
        <v>1.43</v>
      </c>
      <c r="F45" s="106">
        <f>'[5]2403I301'!K44</f>
        <v>38</v>
      </c>
      <c r="G45" s="107">
        <f>'[5]2403I301'!L44</f>
        <v>1.32</v>
      </c>
      <c r="H45" s="106">
        <f>'[5]2403I301'!M44</f>
        <v>42</v>
      </c>
      <c r="I45" s="107">
        <f>'[5]2403I301'!N44</f>
        <v>1.58</v>
      </c>
      <c r="J45" s="106">
        <f>'[5]2403I301'!O44</f>
        <v>53</v>
      </c>
      <c r="K45" s="107">
        <f>'[5]2403I301'!P44</f>
        <v>1.91</v>
      </c>
      <c r="L45" s="106">
        <f>'[5]2403I301'!Q44</f>
        <v>61</v>
      </c>
      <c r="M45" s="107">
        <f>'[5]2403I301'!R44</f>
        <v>0.88</v>
      </c>
      <c r="N45" s="106">
        <f>'[5]2403I301'!S44</f>
        <v>70</v>
      </c>
      <c r="O45" s="107">
        <f>'[5]2403I301'!T44</f>
        <v>0.97</v>
      </c>
      <c r="P45" s="106">
        <f>'[5]2403I301'!U44</f>
        <v>97</v>
      </c>
      <c r="Q45" s="107">
        <f>'[5]2403I301'!V44</f>
        <v>0.7</v>
      </c>
      <c r="R45" s="106">
        <f>'[5]2403I301'!W44</f>
        <v>76</v>
      </c>
      <c r="S45" s="107">
        <f>'[5]2403I301'!X44</f>
        <v>6.45</v>
      </c>
      <c r="T45" s="108">
        <f>'[5]2403I301'!Y44</f>
        <v>67</v>
      </c>
      <c r="U45" s="109">
        <f>'[5]2403I301'!Z44</f>
        <v>2733</v>
      </c>
      <c r="V45" s="110">
        <f>'[5]2403I301'!AA44</f>
        <v>103</v>
      </c>
      <c r="W45" s="111">
        <f>'[5]2403I301'!AB44</f>
        <v>9</v>
      </c>
      <c r="X45" s="112">
        <f>'[5]2403I301'!AC44</f>
        <v>34</v>
      </c>
      <c r="Y45" s="110">
        <f>'[5]2403I301'!AD44</f>
        <v>-25</v>
      </c>
      <c r="Z45" s="113">
        <f>'[5]2403I301'!AE44</f>
        <v>3201</v>
      </c>
      <c r="AA45" s="105">
        <f>'[5]2403I301'!AF44</f>
        <v>1.32</v>
      </c>
      <c r="AB45" s="114">
        <f>'[5]2403I301'!AG44</f>
        <v>1.32</v>
      </c>
      <c r="AC45" s="115" t="str">
        <f>'[5]2403I301'!AH44</f>
        <v xml:space="preserve">AHORRO CR III           </v>
      </c>
      <c r="AD45" s="116" t="str">
        <f>'[5]2403I301'!AI44</f>
        <v xml:space="preserve">GRUPO CASER           </v>
      </c>
      <c r="AE45" s="51" t="str">
        <f>'[5]2403I301'!AJ44</f>
        <v xml:space="preserve">CASER PENSIONES                 </v>
      </c>
      <c r="AF45" s="244">
        <f>'[5]2403I301'!AK44</f>
        <v>8020070</v>
      </c>
      <c r="AG45" s="244">
        <f>'[5]2403I301'!AL44</f>
        <v>7050219</v>
      </c>
      <c r="AH45" s="244">
        <f>'[5]2403I301'!AM44</f>
        <v>50</v>
      </c>
      <c r="AI45" s="52"/>
    </row>
    <row r="46" spans="1:35" x14ac:dyDescent="0.2">
      <c r="A46" s="53">
        <f>'[5]2403I301'!F45</f>
        <v>42</v>
      </c>
      <c r="B46" s="54">
        <f>'[5]2403I301'!G45</f>
        <v>136</v>
      </c>
      <c r="C46" s="55" t="str">
        <f>'[5]2403I301'!H45</f>
        <v xml:space="preserve">MPP MODERADO                    </v>
      </c>
      <c r="D46" s="56">
        <f>'[5]2403I301'!I45</f>
        <v>29.099799999999998</v>
      </c>
      <c r="E46" s="57">
        <f>'[5]2403I301'!J45</f>
        <v>1.31</v>
      </c>
      <c r="F46" s="58">
        <f>'[5]2403I301'!K45</f>
        <v>40</v>
      </c>
      <c r="G46" s="59">
        <f>'[5]2403I301'!L45</f>
        <v>1.1499999999999999</v>
      </c>
      <c r="H46" s="58">
        <f>'[5]2403I301'!M45</f>
        <v>44</v>
      </c>
      <c r="I46" s="59">
        <f>'[5]2403I301'!N45</f>
        <v>1.19</v>
      </c>
      <c r="J46" s="58">
        <f>'[5]2403I301'!O45</f>
        <v>72</v>
      </c>
      <c r="K46" s="59">
        <f>'[5]2403I301'!P45</f>
        <v>1.87</v>
      </c>
      <c r="L46" s="58">
        <f>'[5]2403I301'!Q45</f>
        <v>68</v>
      </c>
      <c r="M46" s="59">
        <f>'[5]2403I301'!R45</f>
        <v>0.31</v>
      </c>
      <c r="N46" s="58">
        <f>'[5]2403I301'!S45</f>
        <v>107</v>
      </c>
      <c r="O46" s="59">
        <f>'[5]2403I301'!T45</f>
        <v>0.14000000000000001</v>
      </c>
      <c r="P46" s="58">
        <f>'[5]2403I301'!U45</f>
        <v>136</v>
      </c>
      <c r="Q46" s="59">
        <f>'[5]2403I301'!V45</f>
        <v>-0.43</v>
      </c>
      <c r="R46" s="58">
        <f>'[5]2403I301'!W45</f>
        <v>138</v>
      </c>
      <c r="S46" s="59">
        <f>'[5]2403I301'!X45</f>
        <v>4.9400000000000004</v>
      </c>
      <c r="T46" s="60">
        <f>'[5]2403I301'!Y45</f>
        <v>144</v>
      </c>
      <c r="U46" s="61">
        <f>'[5]2403I301'!Z45</f>
        <v>19649</v>
      </c>
      <c r="V46" s="62" t="str">
        <f>'[5]2403I301'!AA45</f>
        <v xml:space="preserve">      </v>
      </c>
      <c r="W46" s="63">
        <f>'[5]2403I301'!AB45</f>
        <v>839</v>
      </c>
      <c r="X46" s="64">
        <f>'[5]2403I301'!AC45</f>
        <v>3448</v>
      </c>
      <c r="Y46" s="62">
        <f>'[5]2403I301'!AD45</f>
        <v>-2609</v>
      </c>
      <c r="Z46" s="65">
        <f>'[5]2403I301'!AE45</f>
        <v>251479</v>
      </c>
      <c r="AA46" s="57">
        <f>'[5]2403I301'!AF45</f>
        <v>-1.9</v>
      </c>
      <c r="AB46" s="66">
        <f>'[5]2403I301'!AG45</f>
        <v>-1.9</v>
      </c>
      <c r="AC46" s="67" t="str">
        <f>'[5]2403I301'!AH45</f>
        <v xml:space="preserve">WINTERTHUR II           </v>
      </c>
      <c r="AD46" s="68" t="str">
        <f>'[5]2403I301'!AI45</f>
        <v xml:space="preserve">AXA PENSIONES         </v>
      </c>
      <c r="AE46" s="51" t="str">
        <f>'[5]2403I301'!AJ45</f>
        <v xml:space="preserve">AXA PENSIONES                   </v>
      </c>
      <c r="AF46" s="244">
        <f>'[5]2403I301'!AK45</f>
        <v>8050246</v>
      </c>
      <c r="AG46" s="244">
        <f>'[5]2403I301'!AL45</f>
        <v>7050177</v>
      </c>
      <c r="AH46" s="244">
        <f>'[5]2403I301'!AM45</f>
        <v>77</v>
      </c>
      <c r="AI46" s="52"/>
    </row>
    <row r="47" spans="1:35" x14ac:dyDescent="0.2">
      <c r="A47" s="69">
        <f>'[5]2403I301'!F46</f>
        <v>43</v>
      </c>
      <c r="B47" s="70">
        <f>'[5]2403I301'!G46</f>
        <v>684</v>
      </c>
      <c r="C47" s="71" t="str">
        <f>'[5]2403I301'!H46</f>
        <v xml:space="preserve">CAIXA POPULAR                   </v>
      </c>
      <c r="D47" s="72">
        <f>'[5]2403I301'!I46</f>
        <v>29.940799999999999</v>
      </c>
      <c r="E47" s="73">
        <f>'[5]2403I301'!J46</f>
        <v>1.31</v>
      </c>
      <c r="F47" s="74">
        <f>'[5]2403I301'!K46</f>
        <v>39</v>
      </c>
      <c r="G47" s="75">
        <f>'[5]2403I301'!L46</f>
        <v>1.22</v>
      </c>
      <c r="H47" s="74">
        <f>'[5]2403I301'!M46</f>
        <v>43</v>
      </c>
      <c r="I47" s="75">
        <f>'[5]2403I301'!N46</f>
        <v>1.1599999999999999</v>
      </c>
      <c r="J47" s="74">
        <f>'[5]2403I301'!O46</f>
        <v>73</v>
      </c>
      <c r="K47" s="75">
        <f>'[5]2403I301'!P46</f>
        <v>2.16</v>
      </c>
      <c r="L47" s="74">
        <f>'[5]2403I301'!Q46</f>
        <v>44</v>
      </c>
      <c r="M47" s="75">
        <f>'[5]2403I301'!R46</f>
        <v>0.47</v>
      </c>
      <c r="N47" s="74">
        <f>'[5]2403I301'!S46</f>
        <v>97</v>
      </c>
      <c r="O47" s="75">
        <f>'[5]2403I301'!T46</f>
        <v>-0.2</v>
      </c>
      <c r="P47" s="74">
        <f>'[5]2403I301'!U46</f>
        <v>157</v>
      </c>
      <c r="Q47" s="75">
        <f>'[5]2403I301'!V46</f>
        <v>-1.03</v>
      </c>
      <c r="R47" s="74">
        <f>'[5]2403I301'!W46</f>
        <v>162</v>
      </c>
      <c r="S47" s="75">
        <f>'[5]2403I301'!X46</f>
        <v>4.63</v>
      </c>
      <c r="T47" s="76">
        <f>'[5]2403I301'!Y46</f>
        <v>149</v>
      </c>
      <c r="U47" s="77">
        <f>'[5]2403I301'!Z46</f>
        <v>1950</v>
      </c>
      <c r="V47" s="78">
        <f>'[5]2403I301'!AA46</f>
        <v>175</v>
      </c>
      <c r="W47" s="79">
        <f>'[5]2403I301'!AB46</f>
        <v>122</v>
      </c>
      <c r="X47" s="80">
        <f>'[5]2403I301'!AC46</f>
        <v>244</v>
      </c>
      <c r="Y47" s="78">
        <f>'[5]2403I301'!AD46</f>
        <v>-122</v>
      </c>
      <c r="Z47" s="81">
        <f>'[5]2403I301'!AE46</f>
        <v>15317</v>
      </c>
      <c r="AA47" s="73">
        <f>'[5]2403I301'!AF46</f>
        <v>1.4</v>
      </c>
      <c r="AB47" s="82">
        <f>'[5]2403I301'!AG46</f>
        <v>1.4</v>
      </c>
      <c r="AC47" s="83" t="str">
        <f>'[5]2403I301'!AH46</f>
        <v xml:space="preserve">RGA 31                  </v>
      </c>
      <c r="AD47" s="84" t="str">
        <f>'[5]2403I301'!AI46</f>
        <v xml:space="preserve">CAJA RURAL            </v>
      </c>
      <c r="AE47" s="51" t="str">
        <f>'[5]2403I301'!AJ46</f>
        <v xml:space="preserve">RGA RURAL PENSIONES             </v>
      </c>
      <c r="AF47" s="244">
        <f>'[5]2403I301'!AK46</f>
        <v>8040294</v>
      </c>
      <c r="AG47" s="244">
        <f>'[5]2403I301'!AL46</f>
        <v>7050131</v>
      </c>
      <c r="AH47" s="244">
        <f>'[5]2403I301'!AM46</f>
        <v>1833</v>
      </c>
      <c r="AI47" s="52"/>
    </row>
    <row r="48" spans="1:35" x14ac:dyDescent="0.2">
      <c r="A48" s="53">
        <f>'[5]2403I301'!F47</f>
        <v>44</v>
      </c>
      <c r="B48" s="54">
        <f>'[5]2403I301'!G47</f>
        <v>98</v>
      </c>
      <c r="C48" s="55" t="str">
        <f>'[5]2403I301'!H47</f>
        <v xml:space="preserve">DUERO                           </v>
      </c>
      <c r="D48" s="56">
        <f>'[5]2403I301'!I47</f>
        <v>21.480699999999999</v>
      </c>
      <c r="E48" s="57">
        <f>'[5]2403I301'!J47</f>
        <v>1.27</v>
      </c>
      <c r="F48" s="58">
        <f>'[5]2403I301'!K47</f>
        <v>41</v>
      </c>
      <c r="G48" s="59">
        <f>'[5]2403I301'!L47</f>
        <v>1.1100000000000001</v>
      </c>
      <c r="H48" s="58">
        <f>'[5]2403I301'!M47</f>
        <v>45</v>
      </c>
      <c r="I48" s="59">
        <f>'[5]2403I301'!N47</f>
        <v>1.02</v>
      </c>
      <c r="J48" s="58">
        <f>'[5]2403I301'!O47</f>
        <v>79</v>
      </c>
      <c r="K48" s="59">
        <f>'[5]2403I301'!P47</f>
        <v>0.65</v>
      </c>
      <c r="L48" s="58">
        <f>'[5]2403I301'!Q47</f>
        <v>101</v>
      </c>
      <c r="M48" s="59">
        <f>'[5]2403I301'!R47</f>
        <v>-0.67</v>
      </c>
      <c r="N48" s="58">
        <f>'[5]2403I301'!S47</f>
        <v>133</v>
      </c>
      <c r="O48" s="59">
        <f>'[5]2403I301'!T47</f>
        <v>-0.45</v>
      </c>
      <c r="P48" s="58">
        <f>'[5]2403I301'!U47</f>
        <v>167</v>
      </c>
      <c r="Q48" s="59">
        <f>'[5]2403I301'!V47</f>
        <v>-0.73</v>
      </c>
      <c r="R48" s="58">
        <f>'[5]2403I301'!W47</f>
        <v>153</v>
      </c>
      <c r="S48" s="59">
        <f>'[5]2403I301'!X47</f>
        <v>5.44</v>
      </c>
      <c r="T48" s="60">
        <f>'[5]2403I301'!Y47</f>
        <v>133</v>
      </c>
      <c r="U48" s="61">
        <f>'[5]2403I301'!Z47</f>
        <v>8371</v>
      </c>
      <c r="V48" s="62">
        <f>'[5]2403I301'!AA47</f>
        <v>1141</v>
      </c>
      <c r="W48" s="63">
        <f>'[5]2403I301'!AB47</f>
        <v>352</v>
      </c>
      <c r="X48" s="64">
        <f>'[5]2403I301'!AC47</f>
        <v>893</v>
      </c>
      <c r="Y48" s="62">
        <f>'[5]2403I301'!AD47</f>
        <v>-541</v>
      </c>
      <c r="Z48" s="65">
        <f>'[5]2403I301'!AE47</f>
        <v>73789</v>
      </c>
      <c r="AA48" s="57">
        <f>'[5]2403I301'!AF47</f>
        <v>-0.96</v>
      </c>
      <c r="AB48" s="66">
        <f>'[5]2403I301'!AG47</f>
        <v>-0.96</v>
      </c>
      <c r="AC48" s="67" t="str">
        <f>'[5]2403I301'!AH47</f>
        <v xml:space="preserve">FONDUERO                </v>
      </c>
      <c r="AD48" s="68" t="str">
        <f>'[5]2403I301'!AI47</f>
        <v xml:space="preserve">UNICAJA               </v>
      </c>
      <c r="AE48" s="51" t="str">
        <f>'[5]2403I301'!AJ47</f>
        <v xml:space="preserve">UNION DEL DUERO                 </v>
      </c>
      <c r="AF48" s="244">
        <f>'[5]2403I301'!AK47</f>
        <v>8020092</v>
      </c>
      <c r="AG48" s="244">
        <f>'[5]2403I301'!AL47</f>
        <v>7050237</v>
      </c>
      <c r="AH48" s="244">
        <f>'[5]2403I301'!AM47</f>
        <v>39</v>
      </c>
      <c r="AI48" s="52"/>
    </row>
    <row r="49" spans="1:35" x14ac:dyDescent="0.2">
      <c r="A49" s="69">
        <f>'[5]2403I301'!F48</f>
        <v>45</v>
      </c>
      <c r="B49" s="70">
        <f>'[5]2403I301'!G48</f>
        <v>29</v>
      </c>
      <c r="C49" s="71" t="str">
        <f>'[5]2403I301'!H48</f>
        <v xml:space="preserve">CIRCULO                         </v>
      </c>
      <c r="D49" s="72">
        <f>'[5]2403I301'!I48</f>
        <v>21.7624</v>
      </c>
      <c r="E49" s="73">
        <f>'[5]2403I301'!J48</f>
        <v>1.22</v>
      </c>
      <c r="F49" s="74">
        <f>'[5]2403I301'!K48</f>
        <v>42</v>
      </c>
      <c r="G49" s="75">
        <f>'[5]2403I301'!L48</f>
        <v>1.1100000000000001</v>
      </c>
      <c r="H49" s="74">
        <f>'[5]2403I301'!M48</f>
        <v>46</v>
      </c>
      <c r="I49" s="75">
        <f>'[5]2403I301'!N48</f>
        <v>1.59</v>
      </c>
      <c r="J49" s="74">
        <f>'[5]2403I301'!O48</f>
        <v>52</v>
      </c>
      <c r="K49" s="75">
        <f>'[5]2403I301'!P48</f>
        <v>1.97</v>
      </c>
      <c r="L49" s="74">
        <f>'[5]2403I301'!Q48</f>
        <v>58</v>
      </c>
      <c r="M49" s="75">
        <f>'[5]2403I301'!R48</f>
        <v>1.1100000000000001</v>
      </c>
      <c r="N49" s="74">
        <f>'[5]2403I301'!S48</f>
        <v>49</v>
      </c>
      <c r="O49" s="75">
        <f>'[5]2403I301'!T48</f>
        <v>0.97</v>
      </c>
      <c r="P49" s="74">
        <f>'[5]2403I301'!U48</f>
        <v>98</v>
      </c>
      <c r="Q49" s="75">
        <f>'[5]2403I301'!V48</f>
        <v>0.71</v>
      </c>
      <c r="R49" s="74">
        <f>'[5]2403I301'!W48</f>
        <v>75</v>
      </c>
      <c r="S49" s="75">
        <f>'[5]2403I301'!X48</f>
        <v>6.29</v>
      </c>
      <c r="T49" s="76">
        <f>'[5]2403I301'!Y48</f>
        <v>91</v>
      </c>
      <c r="U49" s="77">
        <f>'[5]2403I301'!Z48</f>
        <v>413</v>
      </c>
      <c r="V49" s="78">
        <f>'[5]2403I301'!AA48</f>
        <v>70</v>
      </c>
      <c r="W49" s="79">
        <f>'[5]2403I301'!AB48</f>
        <v>6</v>
      </c>
      <c r="X49" s="80">
        <f>'[5]2403I301'!AC48</f>
        <v>32</v>
      </c>
      <c r="Y49" s="78">
        <f>'[5]2403I301'!AD48</f>
        <v>-26</v>
      </c>
      <c r="Z49" s="81">
        <f>'[5]2403I301'!AE48</f>
        <v>3540</v>
      </c>
      <c r="AA49" s="73">
        <f>'[5]2403I301'!AF48</f>
        <v>-1.26</v>
      </c>
      <c r="AB49" s="82">
        <f>'[5]2403I301'!AG48</f>
        <v>-1.26</v>
      </c>
      <c r="AC49" s="83" t="str">
        <f>'[5]2403I301'!AH48</f>
        <v xml:space="preserve">F.P. CIRCULO BURGOS     </v>
      </c>
      <c r="AD49" s="84" t="str">
        <f>'[5]2403I301'!AI48</f>
        <v xml:space="preserve">GRUPO CASER           </v>
      </c>
      <c r="AE49" s="85" t="str">
        <f>'[5]2403I301'!AJ48</f>
        <v xml:space="preserve">CASER PENSIONES                 </v>
      </c>
      <c r="AF49" s="244">
        <f>'[5]2403I301'!AK48</f>
        <v>8020070</v>
      </c>
      <c r="AG49" s="244">
        <f>'[5]2403I301'!AL48</f>
        <v>7050219</v>
      </c>
      <c r="AH49" s="244">
        <f>'[5]2403I301'!AM48</f>
        <v>494</v>
      </c>
      <c r="AI49" s="52"/>
    </row>
    <row r="50" spans="1:35" x14ac:dyDescent="0.2">
      <c r="A50" s="53">
        <f>'[5]2403I301'!F49</f>
        <v>46</v>
      </c>
      <c r="B50" s="54">
        <f>'[5]2403I301'!G49</f>
        <v>231</v>
      </c>
      <c r="C50" s="55" t="str">
        <f>'[5]2403I301'!H49</f>
        <v xml:space="preserve">TREA CONSERVADOR                </v>
      </c>
      <c r="D50" s="56">
        <f>'[5]2403I301'!I49</f>
        <v>18.637</v>
      </c>
      <c r="E50" s="57">
        <f>'[5]2403I301'!J49</f>
        <v>1.1000000000000001</v>
      </c>
      <c r="F50" s="58">
        <f>'[5]2403I301'!K49</f>
        <v>43</v>
      </c>
      <c r="G50" s="59">
        <f>'[5]2403I301'!L49</f>
        <v>1</v>
      </c>
      <c r="H50" s="58">
        <f>'[5]2403I301'!M49</f>
        <v>51</v>
      </c>
      <c r="I50" s="59">
        <f>'[5]2403I301'!N49</f>
        <v>1.07</v>
      </c>
      <c r="J50" s="58">
        <f>'[5]2403I301'!O49</f>
        <v>78</v>
      </c>
      <c r="K50" s="59">
        <f>'[5]2403I301'!P49</f>
        <v>1.01</v>
      </c>
      <c r="L50" s="58">
        <f>'[5]2403I301'!Q49</f>
        <v>96</v>
      </c>
      <c r="M50" s="59">
        <f>'[5]2403I301'!R49</f>
        <v>0.24</v>
      </c>
      <c r="N50" s="58">
        <f>'[5]2403I301'!S49</f>
        <v>108</v>
      </c>
      <c r="O50" s="59">
        <f>'[5]2403I301'!T49</f>
        <v>-0.1</v>
      </c>
      <c r="P50" s="58">
        <f>'[5]2403I301'!U49</f>
        <v>151</v>
      </c>
      <c r="Q50" s="59">
        <f>'[5]2403I301'!V49</f>
        <v>-0.18</v>
      </c>
      <c r="R50" s="58">
        <f>'[5]2403I301'!W49</f>
        <v>123</v>
      </c>
      <c r="S50" s="59">
        <f>'[5]2403I301'!X49</f>
        <v>5.07</v>
      </c>
      <c r="T50" s="60">
        <f>'[5]2403I301'!Y49</f>
        <v>140</v>
      </c>
      <c r="U50" s="61">
        <f>'[5]2403I301'!Z49</f>
        <v>4719</v>
      </c>
      <c r="V50" s="62">
        <f>'[5]2403I301'!AA49</f>
        <v>34</v>
      </c>
      <c r="W50" s="63">
        <f>'[5]2403I301'!AB49</f>
        <v>3</v>
      </c>
      <c r="X50" s="64">
        <f>'[5]2403I301'!AC49</f>
        <v>18</v>
      </c>
      <c r="Y50" s="62">
        <f>'[5]2403I301'!AD49</f>
        <v>-15</v>
      </c>
      <c r="Z50" s="65">
        <f>'[5]2403I301'!AE49</f>
        <v>3038</v>
      </c>
      <c r="AA50" s="57">
        <f>'[5]2403I301'!AF49</f>
        <v>-2.5</v>
      </c>
      <c r="AB50" s="66">
        <f>'[5]2403I301'!AG49</f>
        <v>-2.5</v>
      </c>
      <c r="AC50" s="67" t="str">
        <f>'[5]2403I301'!AH49</f>
        <v xml:space="preserve">TREA RFM                </v>
      </c>
      <c r="AD50" s="68" t="str">
        <f>'[5]2403I301'!AI49</f>
        <v xml:space="preserve">TR3A AM               </v>
      </c>
      <c r="AE50" s="51" t="str">
        <f>'[5]2403I301'!AJ49</f>
        <v xml:space="preserve">TREA PENSIONES                  </v>
      </c>
      <c r="AF50" s="244">
        <f>'[5]2403I301'!AK49</f>
        <v>8040304</v>
      </c>
      <c r="AG50" s="244">
        <f>'[5]2403I301'!AL49</f>
        <v>7050202</v>
      </c>
      <c r="AH50" s="244">
        <f>'[5]2403I301'!AM49</f>
        <v>159</v>
      </c>
      <c r="AI50" s="52"/>
    </row>
    <row r="51" spans="1:35" x14ac:dyDescent="0.2">
      <c r="A51" s="69">
        <f>'[5]2403I301'!F50</f>
        <v>47</v>
      </c>
      <c r="B51" s="70">
        <f>'[5]2403I301'!G50</f>
        <v>997</v>
      </c>
      <c r="C51" s="71" t="str">
        <f>'[5]2403I301'!H50</f>
        <v xml:space="preserve">C.ING.GLOBAL SUSTAINIBIL.       </v>
      </c>
      <c r="D51" s="72">
        <f>'[5]2403I301'!I50</f>
        <v>10.016400000000001</v>
      </c>
      <c r="E51" s="73">
        <f>'[5]2403I301'!J50</f>
        <v>1.1000000000000001</v>
      </c>
      <c r="F51" s="74">
        <f>'[5]2403I301'!K50</f>
        <v>44</v>
      </c>
      <c r="G51" s="75">
        <f>'[5]2403I301'!L50</f>
        <v>1.08</v>
      </c>
      <c r="H51" s="74">
        <f>'[5]2403I301'!M50</f>
        <v>48</v>
      </c>
      <c r="I51" s="75">
        <f>'[5]2403I301'!N50</f>
        <v>1.23</v>
      </c>
      <c r="J51" s="74">
        <f>'[5]2403I301'!O50</f>
        <v>70</v>
      </c>
      <c r="K51" s="75">
        <f>'[5]2403I301'!P50</f>
        <v>1.99</v>
      </c>
      <c r="L51" s="74">
        <f>'[5]2403I301'!Q50</f>
        <v>55</v>
      </c>
      <c r="M51" s="75">
        <f>'[5]2403I301'!R50</f>
        <v>0.78</v>
      </c>
      <c r="N51" s="74">
        <f>'[5]2403I301'!S50</f>
        <v>76</v>
      </c>
      <c r="O51" s="75">
        <f>'[5]2403I301'!T50</f>
        <v>0.08</v>
      </c>
      <c r="P51" s="74">
        <f>'[5]2403I301'!U50</f>
        <v>143</v>
      </c>
      <c r="Q51" s="75">
        <f>'[5]2403I301'!V50</f>
        <v>-0.49</v>
      </c>
      <c r="R51" s="74">
        <f>'[5]2403I301'!W50</f>
        <v>143</v>
      </c>
      <c r="S51" s="75">
        <f>'[5]2403I301'!X50</f>
        <v>6.09</v>
      </c>
      <c r="T51" s="76">
        <f>'[5]2403I301'!Y50</f>
        <v>104</v>
      </c>
      <c r="U51" s="77">
        <f>'[5]2403I301'!Z50</f>
        <v>3213</v>
      </c>
      <c r="V51" s="78">
        <f>'[5]2403I301'!AA50</f>
        <v>295</v>
      </c>
      <c r="W51" s="79">
        <f>'[5]2403I301'!AB50</f>
        <v>162</v>
      </c>
      <c r="X51" s="80">
        <f>'[5]2403I301'!AC50</f>
        <v>423</v>
      </c>
      <c r="Y51" s="78">
        <f>'[5]2403I301'!AD50</f>
        <v>-261</v>
      </c>
      <c r="Z51" s="81">
        <f>'[5]2403I301'!AE50</f>
        <v>59534</v>
      </c>
      <c r="AA51" s="73">
        <f>'[5]2403I301'!AF50</f>
        <v>7.0000000000000007E-2</v>
      </c>
      <c r="AB51" s="82">
        <f>'[5]2403I301'!AG50</f>
        <v>7.0000000000000007E-2</v>
      </c>
      <c r="AC51" s="83" t="str">
        <f>'[5]2403I301'!AH50</f>
        <v xml:space="preserve">CAJA INGENIEROS F.P.    </v>
      </c>
      <c r="AD51" s="84" t="str">
        <f>'[5]2403I301'!AI50</f>
        <v xml:space="preserve">CAJA INGENIEROS       </v>
      </c>
      <c r="AE51" s="51" t="str">
        <f>'[5]2403I301'!AJ50</f>
        <v xml:space="preserve">CAJA INGENIEROS VIDA            </v>
      </c>
      <c r="AF51" s="244">
        <f>'[5]2403I301'!AK50</f>
        <v>8040170</v>
      </c>
      <c r="AG51" s="244">
        <f>'[5]2403I301'!AL50</f>
        <v>7050225</v>
      </c>
      <c r="AH51" s="244">
        <f>'[5]2403I301'!AM50</f>
        <v>402</v>
      </c>
      <c r="AI51" s="52"/>
    </row>
    <row r="52" spans="1:35" x14ac:dyDescent="0.2">
      <c r="A52" s="53">
        <f>'[5]2403I301'!F51</f>
        <v>48</v>
      </c>
      <c r="B52" s="54">
        <f>'[5]2403I301'!G51</f>
        <v>152</v>
      </c>
      <c r="C52" s="55" t="str">
        <f>'[5]2403I301'!H51</f>
        <v xml:space="preserve">CASTILLA LA MANCHA              </v>
      </c>
      <c r="D52" s="56">
        <f>'[5]2403I301'!I51</f>
        <v>19.315300000000001</v>
      </c>
      <c r="E52" s="57">
        <f>'[5]2403I301'!J51</f>
        <v>1.0900000000000001</v>
      </c>
      <c r="F52" s="58">
        <f>'[5]2403I301'!K51</f>
        <v>45</v>
      </c>
      <c r="G52" s="59">
        <f>'[5]2403I301'!L51</f>
        <v>1.02</v>
      </c>
      <c r="H52" s="58">
        <f>'[5]2403I301'!M51</f>
        <v>50</v>
      </c>
      <c r="I52" s="59">
        <f>'[5]2403I301'!N51</f>
        <v>1.73</v>
      </c>
      <c r="J52" s="58">
        <f>'[5]2403I301'!O51</f>
        <v>49</v>
      </c>
      <c r="K52" s="59">
        <f>'[5]2403I301'!P51</f>
        <v>2.5099999999999998</v>
      </c>
      <c r="L52" s="58">
        <f>'[5]2403I301'!Q51</f>
        <v>20</v>
      </c>
      <c r="M52" s="59">
        <f>'[5]2403I301'!R51</f>
        <v>1.49</v>
      </c>
      <c r="N52" s="58">
        <f>'[5]2403I301'!S51</f>
        <v>30</v>
      </c>
      <c r="O52" s="59">
        <f>'[5]2403I301'!T51</f>
        <v>2.13</v>
      </c>
      <c r="P52" s="58">
        <f>'[5]2403I301'!U51</f>
        <v>26</v>
      </c>
      <c r="Q52" s="59">
        <f>'[5]2403I301'!V51</f>
        <v>1.79</v>
      </c>
      <c r="R52" s="58">
        <f>'[5]2403I301'!W51</f>
        <v>20</v>
      </c>
      <c r="S52" s="59">
        <f>'[5]2403I301'!X51</f>
        <v>7.93</v>
      </c>
      <c r="T52" s="60">
        <f>'[5]2403I301'!Y51</f>
        <v>23</v>
      </c>
      <c r="U52" s="61">
        <f>'[5]2403I301'!Z51</f>
        <v>12382</v>
      </c>
      <c r="V52" s="62">
        <f>'[5]2403I301'!AA51</f>
        <v>870</v>
      </c>
      <c r="W52" s="63">
        <f>'[5]2403I301'!AB51</f>
        <v>792</v>
      </c>
      <c r="X52" s="64">
        <f>'[5]2403I301'!AC51</f>
        <v>1098</v>
      </c>
      <c r="Y52" s="62">
        <f>'[5]2403I301'!AD51</f>
        <v>-306</v>
      </c>
      <c r="Z52" s="65">
        <f>'[5]2403I301'!AE51</f>
        <v>93848</v>
      </c>
      <c r="AA52" s="57">
        <f>'[5]2403I301'!AF51</f>
        <v>0.28000000000000003</v>
      </c>
      <c r="AB52" s="66">
        <f>'[5]2403I301'!AG51</f>
        <v>0.28000000000000003</v>
      </c>
      <c r="AC52" s="67" t="str">
        <f>'[5]2403I301'!AH51</f>
        <v xml:space="preserve">POPULAR DE PENSIONES    </v>
      </c>
      <c r="AD52" s="68" t="str">
        <f>'[5]2403I301'!AI51</f>
        <v xml:space="preserve">SANTALUCIA            </v>
      </c>
      <c r="AE52" s="51" t="str">
        <f>'[5]2403I301'!AJ51</f>
        <v xml:space="preserve">UNICORP VIDA                    </v>
      </c>
      <c r="AF52" s="244">
        <f>'[5]2403I301'!AK51</f>
        <v>8050252</v>
      </c>
      <c r="AG52" s="244">
        <f>'[5]2403I301'!AL51</f>
        <v>7050003</v>
      </c>
      <c r="AH52" s="244">
        <f>'[5]2403I301'!AM51</f>
        <v>89</v>
      </c>
      <c r="AI52" s="52"/>
    </row>
    <row r="53" spans="1:35" x14ac:dyDescent="0.2">
      <c r="A53" s="69">
        <f>'[5]2403I301'!F52</f>
        <v>49</v>
      </c>
      <c r="B53" s="70">
        <f>'[5]2403I301'!G52</f>
        <v>185</v>
      </c>
      <c r="C53" s="71" t="str">
        <f>'[5]2403I301'!H52</f>
        <v xml:space="preserve">DEUTSCHE BANK CONSERVADOR       </v>
      </c>
      <c r="D53" s="72">
        <f>'[5]2403I301'!I52</f>
        <v>18.6342</v>
      </c>
      <c r="E53" s="73">
        <f>'[5]2403I301'!J52</f>
        <v>1.02</v>
      </c>
      <c r="F53" s="74">
        <f>'[5]2403I301'!K52</f>
        <v>47</v>
      </c>
      <c r="G53" s="75">
        <f>'[5]2403I301'!L52</f>
        <v>0.89</v>
      </c>
      <c r="H53" s="74">
        <f>'[5]2403I301'!M52</f>
        <v>52</v>
      </c>
      <c r="I53" s="75">
        <f>'[5]2403I301'!N52</f>
        <v>0.88</v>
      </c>
      <c r="J53" s="74">
        <f>'[5]2403I301'!O52</f>
        <v>83</v>
      </c>
      <c r="K53" s="75">
        <f>'[5]2403I301'!P52</f>
        <v>0.91</v>
      </c>
      <c r="L53" s="74">
        <f>'[5]2403I301'!Q52</f>
        <v>98</v>
      </c>
      <c r="M53" s="75">
        <f>'[5]2403I301'!R52</f>
        <v>-0.08</v>
      </c>
      <c r="N53" s="74">
        <f>'[5]2403I301'!S52</f>
        <v>119</v>
      </c>
      <c r="O53" s="75">
        <f>'[5]2403I301'!T52</f>
        <v>-0.79</v>
      </c>
      <c r="P53" s="74">
        <f>'[5]2403I301'!U52</f>
        <v>178</v>
      </c>
      <c r="Q53" s="75">
        <f>'[5]2403I301'!V52</f>
        <v>-1.91</v>
      </c>
      <c r="R53" s="74">
        <f>'[5]2403I301'!W52</f>
        <v>188</v>
      </c>
      <c r="S53" s="75">
        <f>'[5]2403I301'!X52</f>
        <v>3.48</v>
      </c>
      <c r="T53" s="76">
        <f>'[5]2403I301'!Y52</f>
        <v>181</v>
      </c>
      <c r="U53" s="77">
        <f>'[5]2403I301'!Z52</f>
        <v>7948</v>
      </c>
      <c r="V53" s="78">
        <f>'[5]2403I301'!AA52</f>
        <v>273</v>
      </c>
      <c r="W53" s="79">
        <f>'[5]2403I301'!AB52</f>
        <v>274</v>
      </c>
      <c r="X53" s="80">
        <f>'[5]2403I301'!AC52</f>
        <v>982</v>
      </c>
      <c r="Y53" s="78">
        <f>'[5]2403I301'!AD52</f>
        <v>-708</v>
      </c>
      <c r="Z53" s="81">
        <f>'[5]2403I301'!AE52</f>
        <v>99905</v>
      </c>
      <c r="AA53" s="73">
        <f>'[5]2403I301'!AF52</f>
        <v>1.1100000000000001</v>
      </c>
      <c r="AB53" s="82">
        <f>'[5]2403I301'!AG52</f>
        <v>1.1100000000000001</v>
      </c>
      <c r="AC53" s="83" t="str">
        <f>'[5]2403I301'!AH52</f>
        <v xml:space="preserve">DB PREVISION 17         </v>
      </c>
      <c r="AD53" s="84" t="str">
        <f>'[5]2403I301'!AI52</f>
        <v xml:space="preserve">DEUTSCHE/ZURICH       </v>
      </c>
      <c r="AE53" s="51" t="str">
        <f>'[5]2403I301'!AJ52</f>
        <v xml:space="preserve">DEUTSCHE ZURICH PENS.           </v>
      </c>
      <c r="AF53" s="244">
        <f>'[5]2403I301'!AK52</f>
        <v>8010028</v>
      </c>
      <c r="AG53" s="244">
        <f>'[5]2403I301'!AL52</f>
        <v>7050158</v>
      </c>
      <c r="AH53" s="244">
        <f>'[5]2403I301'!AM52</f>
        <v>997</v>
      </c>
      <c r="AI53" s="52"/>
    </row>
    <row r="54" spans="1:35" x14ac:dyDescent="0.2">
      <c r="A54" s="88">
        <f>'[5]2403I301'!F53</f>
        <v>50</v>
      </c>
      <c r="B54" s="117">
        <f>'[5]2403I301'!G53</f>
        <v>1032</v>
      </c>
      <c r="C54" s="118" t="str">
        <f>'[5]2403I301'!H53</f>
        <v xml:space="preserve">OPENBANK RENTA MIXTA            </v>
      </c>
      <c r="D54" s="90">
        <f>'[5]2403I301'!I53</f>
        <v>1.1537999999999999</v>
      </c>
      <c r="E54" s="91">
        <f>'[5]2403I301'!J53</f>
        <v>1.02</v>
      </c>
      <c r="F54" s="92">
        <f>'[5]2403I301'!K53</f>
        <v>46</v>
      </c>
      <c r="G54" s="93">
        <f>'[5]2403I301'!L53</f>
        <v>0.87</v>
      </c>
      <c r="H54" s="92">
        <f>'[5]2403I301'!M53</f>
        <v>54</v>
      </c>
      <c r="I54" s="93">
        <f>'[5]2403I301'!N53</f>
        <v>1.4</v>
      </c>
      <c r="J54" s="92">
        <f>'[5]2403I301'!O53</f>
        <v>66</v>
      </c>
      <c r="K54" s="93">
        <f>'[5]2403I301'!P53</f>
        <v>1.9</v>
      </c>
      <c r="L54" s="92">
        <f>'[5]2403I301'!Q53</f>
        <v>64</v>
      </c>
      <c r="M54" s="93">
        <f>'[5]2403I301'!R53</f>
        <v>1.1299999999999999</v>
      </c>
      <c r="N54" s="92">
        <f>'[5]2403I301'!S53</f>
        <v>47</v>
      </c>
      <c r="O54" s="93">
        <f>'[5]2403I301'!T53</f>
        <v>1.1299999999999999</v>
      </c>
      <c r="P54" s="92">
        <f>'[5]2403I301'!U53</f>
        <v>87</v>
      </c>
      <c r="Q54" s="93">
        <f>'[5]2403I301'!V53</f>
        <v>0.21</v>
      </c>
      <c r="R54" s="92">
        <f>'[5]2403I301'!W53</f>
        <v>103</v>
      </c>
      <c r="S54" s="93">
        <f>'[5]2403I301'!X53</f>
        <v>7.32</v>
      </c>
      <c r="T54" s="94">
        <f>'[5]2403I301'!Y53</f>
        <v>41</v>
      </c>
      <c r="U54" s="95">
        <f>'[5]2403I301'!Z53</f>
        <v>883</v>
      </c>
      <c r="V54" s="96" t="str">
        <f>'[5]2403I301'!AA53</f>
        <v xml:space="preserve">      </v>
      </c>
      <c r="W54" s="97">
        <f>'[5]2403I301'!AB53</f>
        <v>38</v>
      </c>
      <c r="X54" s="98">
        <f>'[5]2403I301'!AC53</f>
        <v>50</v>
      </c>
      <c r="Y54" s="96">
        <f>'[5]2403I301'!AD53</f>
        <v>-12</v>
      </c>
      <c r="Z54" s="99">
        <f>'[5]2403I301'!AE53</f>
        <v>8816</v>
      </c>
      <c r="AA54" s="91">
        <f>'[5]2403I301'!AF53</f>
        <v>2.98</v>
      </c>
      <c r="AB54" s="100">
        <f>'[5]2403I301'!AG53</f>
        <v>2.98</v>
      </c>
      <c r="AC54" s="101" t="str">
        <f>'[5]2403I301'!AH53</f>
        <v xml:space="preserve">SANT.PERFIL MODERADO    </v>
      </c>
      <c r="AD54" s="102" t="str">
        <f>'[5]2403I301'!AI53</f>
        <v xml:space="preserve">SANTANDER             </v>
      </c>
      <c r="AE54" s="85" t="str">
        <f>'[5]2403I301'!AJ53</f>
        <v xml:space="preserve">SANTANDER PENSIONES             </v>
      </c>
      <c r="AF54" s="244">
        <f>'[5]2403I301'!AK53</f>
        <v>8010022</v>
      </c>
      <c r="AG54" s="244">
        <f>'[5]2403I301'!AL53</f>
        <v>7050080</v>
      </c>
      <c r="AH54" s="244">
        <f>'[5]2403I301'!AM53</f>
        <v>1421</v>
      </c>
      <c r="AI54" s="52"/>
    </row>
    <row r="55" spans="1:35" x14ac:dyDescent="0.2">
      <c r="A55" s="69">
        <f>'[5]2403I301'!F54</f>
        <v>51</v>
      </c>
      <c r="B55" s="70">
        <f>'[5]2403I301'!G54</f>
        <v>1237</v>
      </c>
      <c r="C55" s="103" t="str">
        <f>'[5]2403I301'!H54</f>
        <v xml:space="preserve">CAJA JAEN                       </v>
      </c>
      <c r="D55" s="104">
        <f>'[5]2403I301'!I54</f>
        <v>8.5969999999999995</v>
      </c>
      <c r="E55" s="105">
        <f>'[5]2403I301'!J54</f>
        <v>1.02</v>
      </c>
      <c r="F55" s="106">
        <f>'[5]2403I301'!K54</f>
        <v>48</v>
      </c>
      <c r="G55" s="107">
        <f>'[5]2403I301'!L54</f>
        <v>0.88</v>
      </c>
      <c r="H55" s="106">
        <f>'[5]2403I301'!M54</f>
        <v>53</v>
      </c>
      <c r="I55" s="107">
        <f>'[5]2403I301'!N54</f>
        <v>1.3</v>
      </c>
      <c r="J55" s="106">
        <f>'[5]2403I301'!O54</f>
        <v>69</v>
      </c>
      <c r="K55" s="107">
        <f>'[5]2403I301'!P54</f>
        <v>1.51</v>
      </c>
      <c r="L55" s="106">
        <f>'[5]2403I301'!Q54</f>
        <v>83</v>
      </c>
      <c r="M55" s="107">
        <f>'[5]2403I301'!R54</f>
        <v>0.5</v>
      </c>
      <c r="N55" s="106">
        <f>'[5]2403I301'!S54</f>
        <v>96</v>
      </c>
      <c r="O55" s="107">
        <f>'[5]2403I301'!T54</f>
        <v>0.56999999999999995</v>
      </c>
      <c r="P55" s="106">
        <f>'[5]2403I301'!U54</f>
        <v>105</v>
      </c>
      <c r="Q55" s="107">
        <f>'[5]2403I301'!V54</f>
        <v>0.22</v>
      </c>
      <c r="R55" s="106">
        <f>'[5]2403I301'!W54</f>
        <v>102</v>
      </c>
      <c r="S55" s="107">
        <f>'[5]2403I301'!X54</f>
        <v>6.32</v>
      </c>
      <c r="T55" s="108">
        <f>'[5]2403I301'!Y54</f>
        <v>89</v>
      </c>
      <c r="U55" s="109">
        <f>'[5]2403I301'!Z54</f>
        <v>81</v>
      </c>
      <c r="V55" s="110">
        <f>'[5]2403I301'!AA54</f>
        <v>7</v>
      </c>
      <c r="W55" s="111" t="str">
        <f>'[5]2403I301'!AB54</f>
        <v xml:space="preserve">      </v>
      </c>
      <c r="X55" s="112" t="str">
        <f>'[5]2403I301'!AC54</f>
        <v xml:space="preserve">      </v>
      </c>
      <c r="Y55" s="110" t="str">
        <f>'[5]2403I301'!AD54</f>
        <v xml:space="preserve">      </v>
      </c>
      <c r="Z55" s="113">
        <f>'[5]2403I301'!AE54</f>
        <v>196</v>
      </c>
      <c r="AA55" s="105">
        <f>'[5]2403I301'!AF54</f>
        <v>1.1100000000000001</v>
      </c>
      <c r="AB55" s="114">
        <f>'[5]2403I301'!AG54</f>
        <v>1.1100000000000001</v>
      </c>
      <c r="AC55" s="115" t="str">
        <f>'[5]2403I301'!AH54</f>
        <v xml:space="preserve">JAEN PENSIONES F.P.     </v>
      </c>
      <c r="AD55" s="116" t="str">
        <f>'[5]2403I301'!AI54</f>
        <v xml:space="preserve">GRUPO CASER           </v>
      </c>
      <c r="AE55" s="51" t="str">
        <f>'[5]2403I301'!AJ54</f>
        <v xml:space="preserve">CASER PENSIONES                 </v>
      </c>
      <c r="AF55" s="244">
        <f>'[5]2403I301'!AK54</f>
        <v>8020070</v>
      </c>
      <c r="AG55" s="244">
        <f>'[5]2403I301'!AL54</f>
        <v>7050219</v>
      </c>
      <c r="AH55" s="244">
        <f>'[5]2403I301'!AM54</f>
        <v>531</v>
      </c>
      <c r="AI55" s="52"/>
    </row>
    <row r="56" spans="1:35" x14ac:dyDescent="0.2">
      <c r="A56" s="53">
        <f>'[5]2403I301'!F55</f>
        <v>52</v>
      </c>
      <c r="B56" s="54">
        <f>'[5]2403I301'!G55</f>
        <v>57</v>
      </c>
      <c r="C56" s="55" t="str">
        <f>'[5]2403I301'!H55</f>
        <v xml:space="preserve">BBVA INDIVIDUAL                 </v>
      </c>
      <c r="D56" s="56">
        <f>'[5]2403I301'!I55</f>
        <v>25.1203</v>
      </c>
      <c r="E56" s="57">
        <f>'[5]2403I301'!J55</f>
        <v>0.93</v>
      </c>
      <c r="F56" s="58">
        <f>'[5]2403I301'!K55</f>
        <v>49</v>
      </c>
      <c r="G56" s="59">
        <f>'[5]2403I301'!L55</f>
        <v>0.69</v>
      </c>
      <c r="H56" s="58">
        <f>'[5]2403I301'!M55</f>
        <v>57</v>
      </c>
      <c r="I56" s="59">
        <f>'[5]2403I301'!N55</f>
        <v>1.1000000000000001</v>
      </c>
      <c r="J56" s="58">
        <f>'[5]2403I301'!O55</f>
        <v>76</v>
      </c>
      <c r="K56" s="59">
        <f>'[5]2403I301'!P55</f>
        <v>1.81</v>
      </c>
      <c r="L56" s="58">
        <f>'[5]2403I301'!Q55</f>
        <v>71</v>
      </c>
      <c r="M56" s="59">
        <f>'[5]2403I301'!R55</f>
        <v>0.51</v>
      </c>
      <c r="N56" s="58">
        <f>'[5]2403I301'!S55</f>
        <v>95</v>
      </c>
      <c r="O56" s="59">
        <f>'[5]2403I301'!T55</f>
        <v>0.51</v>
      </c>
      <c r="P56" s="58">
        <f>'[5]2403I301'!U55</f>
        <v>114</v>
      </c>
      <c r="Q56" s="59">
        <f>'[5]2403I301'!V55</f>
        <v>0.35</v>
      </c>
      <c r="R56" s="58">
        <f>'[5]2403I301'!W55</f>
        <v>94</v>
      </c>
      <c r="S56" s="59">
        <f>'[5]2403I301'!X55</f>
        <v>5.12</v>
      </c>
      <c r="T56" s="60">
        <f>'[5]2403I301'!Y55</f>
        <v>137</v>
      </c>
      <c r="U56" s="61">
        <f>'[5]2403I301'!Z55</f>
        <v>166161</v>
      </c>
      <c r="V56" s="62">
        <f>'[5]2403I301'!AA55</f>
        <v>8929</v>
      </c>
      <c r="W56" s="63">
        <f>'[5]2403I301'!AB55</f>
        <v>2782</v>
      </c>
      <c r="X56" s="64">
        <f>'[5]2403I301'!AC55</f>
        <v>8945</v>
      </c>
      <c r="Y56" s="62">
        <f>'[5]2403I301'!AD55</f>
        <v>-6163</v>
      </c>
      <c r="Z56" s="65">
        <f>'[5]2403I301'!AE55</f>
        <v>764118</v>
      </c>
      <c r="AA56" s="57">
        <f>'[5]2403I301'!AF55</f>
        <v>-0.14000000000000001</v>
      </c>
      <c r="AB56" s="66">
        <f>'[5]2403I301'!AG55</f>
        <v>-0.14000000000000001</v>
      </c>
      <c r="AC56" s="67" t="str">
        <f>'[5]2403I301'!AH55</f>
        <v xml:space="preserve">BBVA INDIVIDUAL         </v>
      </c>
      <c r="AD56" s="68" t="str">
        <f>'[5]2403I301'!AI55</f>
        <v xml:space="preserve">BBVA                  </v>
      </c>
      <c r="AE56" s="51" t="str">
        <f>'[5]2403I301'!AJ55</f>
        <v xml:space="preserve">BBVA PENSIONES                  </v>
      </c>
      <c r="AF56" s="244">
        <f>'[5]2403I301'!AK55</f>
        <v>8010012</v>
      </c>
      <c r="AG56" s="244">
        <f>'[5]2403I301'!AL55</f>
        <v>7050082</v>
      </c>
      <c r="AH56" s="244">
        <f>'[5]2403I301'!AM55</f>
        <v>16</v>
      </c>
      <c r="AI56" s="52"/>
    </row>
    <row r="57" spans="1:35" x14ac:dyDescent="0.2">
      <c r="A57" s="69">
        <f>'[5]2403I301'!F56</f>
        <v>53</v>
      </c>
      <c r="B57" s="70">
        <f>'[5]2403I301'!G56</f>
        <v>1071</v>
      </c>
      <c r="C57" s="71" t="str">
        <f>'[5]2403I301'!H56</f>
        <v xml:space="preserve">BBVA PLAN 50                    </v>
      </c>
      <c r="D57" s="72">
        <f>'[5]2403I301'!I56</f>
        <v>0.92130000000000001</v>
      </c>
      <c r="E57" s="73">
        <f>'[5]2403I301'!J56</f>
        <v>0.86</v>
      </c>
      <c r="F57" s="74">
        <f>'[5]2403I301'!K56</f>
        <v>50</v>
      </c>
      <c r="G57" s="75">
        <f>'[5]2403I301'!L56</f>
        <v>0.72</v>
      </c>
      <c r="H57" s="74">
        <f>'[5]2403I301'!M56</f>
        <v>56</v>
      </c>
      <c r="I57" s="75">
        <f>'[5]2403I301'!N56</f>
        <v>0.65</v>
      </c>
      <c r="J57" s="74">
        <f>'[5]2403I301'!O56</f>
        <v>87</v>
      </c>
      <c r="K57" s="75">
        <f>'[5]2403I301'!P56</f>
        <v>0.89</v>
      </c>
      <c r="L57" s="74">
        <f>'[5]2403I301'!Q56</f>
        <v>99</v>
      </c>
      <c r="M57" s="75">
        <f>'[5]2403I301'!R56</f>
        <v>-0.38</v>
      </c>
      <c r="N57" s="74">
        <f>'[5]2403I301'!S56</f>
        <v>127</v>
      </c>
      <c r="O57" s="75">
        <f>'[5]2403I301'!T56</f>
        <v>-0.63</v>
      </c>
      <c r="P57" s="74">
        <f>'[5]2403I301'!U56</f>
        <v>174</v>
      </c>
      <c r="Q57" s="75">
        <f>'[5]2403I301'!V56</f>
        <v>-0.84</v>
      </c>
      <c r="R57" s="74">
        <f>'[5]2403I301'!W56</f>
        <v>156</v>
      </c>
      <c r="S57" s="75">
        <f>'[5]2403I301'!X56</f>
        <v>4.08</v>
      </c>
      <c r="T57" s="76">
        <f>'[5]2403I301'!Y56</f>
        <v>163</v>
      </c>
      <c r="U57" s="77">
        <f>'[5]2403I301'!Z56</f>
        <v>6414</v>
      </c>
      <c r="V57" s="78">
        <f>'[5]2403I301'!AA56</f>
        <v>1618</v>
      </c>
      <c r="W57" s="79">
        <f>'[5]2403I301'!AB56</f>
        <v>237</v>
      </c>
      <c r="X57" s="80">
        <f>'[5]2403I301'!AC56</f>
        <v>1613</v>
      </c>
      <c r="Y57" s="78">
        <f>'[5]2403I301'!AD56</f>
        <v>-1376</v>
      </c>
      <c r="Z57" s="81">
        <f>'[5]2403I301'!AE56</f>
        <v>118458</v>
      </c>
      <c r="AA57" s="73">
        <f>'[5]2403I301'!AF56</f>
        <v>-1.34</v>
      </c>
      <c r="AB57" s="82">
        <f>'[5]2403I301'!AG56</f>
        <v>-1.34</v>
      </c>
      <c r="AC57" s="83" t="str">
        <f>'[5]2403I301'!AH56</f>
        <v xml:space="preserve">BBVA 50                 </v>
      </c>
      <c r="AD57" s="84" t="str">
        <f>'[5]2403I301'!AI56</f>
        <v xml:space="preserve">BBVA                  </v>
      </c>
      <c r="AE57" s="51" t="str">
        <f>'[5]2403I301'!AJ56</f>
        <v xml:space="preserve">BBVA PENSIONES                  </v>
      </c>
      <c r="AF57" s="244">
        <f>'[5]2403I301'!AK56</f>
        <v>8010012</v>
      </c>
      <c r="AG57" s="244">
        <f>'[5]2403I301'!AL56</f>
        <v>7050082</v>
      </c>
      <c r="AH57" s="244">
        <f>'[5]2403I301'!AM56</f>
        <v>440</v>
      </c>
      <c r="AI57" s="52"/>
    </row>
    <row r="58" spans="1:35" x14ac:dyDescent="0.2">
      <c r="A58" s="53">
        <f>'[5]2403I301'!F57</f>
        <v>54</v>
      </c>
      <c r="B58" s="54">
        <f>'[5]2403I301'!G57</f>
        <v>55</v>
      </c>
      <c r="C58" s="55" t="str">
        <f>'[5]2403I301'!H57</f>
        <v xml:space="preserve">G.V.C. PPI                      </v>
      </c>
      <c r="D58" s="56">
        <f>'[5]2403I301'!I57</f>
        <v>21.168399999999998</v>
      </c>
      <c r="E58" s="57">
        <f>'[5]2403I301'!J57</f>
        <v>0.79</v>
      </c>
      <c r="F58" s="58">
        <f>'[5]2403I301'!K57</f>
        <v>51</v>
      </c>
      <c r="G58" s="59">
        <f>'[5]2403I301'!L57</f>
        <v>0.78</v>
      </c>
      <c r="H58" s="58">
        <f>'[5]2403I301'!M57</f>
        <v>55</v>
      </c>
      <c r="I58" s="59">
        <f>'[5]2403I301'!N57</f>
        <v>1.1499999999999999</v>
      </c>
      <c r="J58" s="58">
        <f>'[5]2403I301'!O57</f>
        <v>74</v>
      </c>
      <c r="K58" s="59">
        <f>'[5]2403I301'!P57</f>
        <v>1.87</v>
      </c>
      <c r="L58" s="58">
        <f>'[5]2403I301'!Q57</f>
        <v>67</v>
      </c>
      <c r="M58" s="59">
        <f>'[5]2403I301'!R57</f>
        <v>0.32</v>
      </c>
      <c r="N58" s="58">
        <f>'[5]2403I301'!S57</f>
        <v>106</v>
      </c>
      <c r="O58" s="59">
        <f>'[5]2403I301'!T57</f>
        <v>0.17</v>
      </c>
      <c r="P58" s="58">
        <f>'[5]2403I301'!U57</f>
        <v>132</v>
      </c>
      <c r="Q58" s="59">
        <f>'[5]2403I301'!V57</f>
        <v>-0.4</v>
      </c>
      <c r="R58" s="58">
        <f>'[5]2403I301'!W57</f>
        <v>137</v>
      </c>
      <c r="S58" s="59">
        <f>'[5]2403I301'!X57</f>
        <v>4.96</v>
      </c>
      <c r="T58" s="60">
        <f>'[5]2403I301'!Y57</f>
        <v>143</v>
      </c>
      <c r="U58" s="61">
        <f>'[5]2403I301'!Z57</f>
        <v>8</v>
      </c>
      <c r="V58" s="62" t="str">
        <f>'[5]2403I301'!AA57</f>
        <v xml:space="preserve">      </v>
      </c>
      <c r="W58" s="63" t="str">
        <f>'[5]2403I301'!AB57</f>
        <v xml:space="preserve">      </v>
      </c>
      <c r="X58" s="64" t="str">
        <f>'[5]2403I301'!AC57</f>
        <v xml:space="preserve">      </v>
      </c>
      <c r="Y58" s="62" t="str">
        <f>'[5]2403I301'!AD57</f>
        <v xml:space="preserve">      </v>
      </c>
      <c r="Z58" s="65">
        <f>'[5]2403I301'!AE57</f>
        <v>19</v>
      </c>
      <c r="AA58" s="57">
        <f>'[5]2403I301'!AF57</f>
        <v>0.83</v>
      </c>
      <c r="AB58" s="66">
        <f>'[5]2403I301'!AG57</f>
        <v>0.83</v>
      </c>
      <c r="AC58" s="67" t="str">
        <f>'[5]2403I301'!AH57</f>
        <v xml:space="preserve">WINTERTHUR II           </v>
      </c>
      <c r="AD58" s="68" t="str">
        <f>'[5]2403I301'!AI57</f>
        <v xml:space="preserve">AXA PENSIONES         </v>
      </c>
      <c r="AE58" s="51" t="str">
        <f>'[5]2403I301'!AJ57</f>
        <v xml:space="preserve">AXA PENSIONES                   </v>
      </c>
      <c r="AF58" s="244">
        <f>'[5]2403I301'!AK57</f>
        <v>8050246</v>
      </c>
      <c r="AG58" s="244">
        <f>'[5]2403I301'!AL57</f>
        <v>7050177</v>
      </c>
      <c r="AH58" s="244">
        <f>'[5]2403I301'!AM57</f>
        <v>77</v>
      </c>
      <c r="AI58" s="52"/>
    </row>
    <row r="59" spans="1:35" x14ac:dyDescent="0.2">
      <c r="A59" s="69">
        <f>'[5]2403I301'!F58</f>
        <v>55</v>
      </c>
      <c r="B59" s="70">
        <f>'[5]2403I301'!G58</f>
        <v>58</v>
      </c>
      <c r="C59" s="71" t="str">
        <f>'[5]2403I301'!H58</f>
        <v xml:space="preserve">BS PLAN 15                      </v>
      </c>
      <c r="D59" s="72">
        <f>'[5]2403I301'!I58</f>
        <v>15.514699999999999</v>
      </c>
      <c r="E59" s="73">
        <f>'[5]2403I301'!J58</f>
        <v>0.2</v>
      </c>
      <c r="F59" s="74">
        <f>'[5]2403I301'!K58</f>
        <v>52</v>
      </c>
      <c r="G59" s="75">
        <f>'[5]2403I301'!L58</f>
        <v>0.13</v>
      </c>
      <c r="H59" s="74">
        <f>'[5]2403I301'!M58</f>
        <v>58</v>
      </c>
      <c r="I59" s="75">
        <f>'[5]2403I301'!N58</f>
        <v>0.5</v>
      </c>
      <c r="J59" s="74">
        <f>'[5]2403I301'!O58</f>
        <v>89</v>
      </c>
      <c r="K59" s="75">
        <f>'[5]2403I301'!P58</f>
        <v>0.2</v>
      </c>
      <c r="L59" s="74">
        <f>'[5]2403I301'!Q58</f>
        <v>110</v>
      </c>
      <c r="M59" s="75">
        <f>'[5]2403I301'!R58</f>
        <v>-0.06</v>
      </c>
      <c r="N59" s="74">
        <f>'[5]2403I301'!S58</f>
        <v>116</v>
      </c>
      <c r="O59" s="75">
        <f>'[5]2403I301'!T58</f>
        <v>0.16</v>
      </c>
      <c r="P59" s="74">
        <f>'[5]2403I301'!U58</f>
        <v>134</v>
      </c>
      <c r="Q59" s="75">
        <f>'[5]2403I301'!V58</f>
        <v>-0.46</v>
      </c>
      <c r="R59" s="74">
        <f>'[5]2403I301'!W58</f>
        <v>141</v>
      </c>
      <c r="S59" s="75">
        <f>'[5]2403I301'!X58</f>
        <v>3.08</v>
      </c>
      <c r="T59" s="76">
        <f>'[5]2403I301'!Y58</f>
        <v>190</v>
      </c>
      <c r="U59" s="77">
        <f>'[5]2403I301'!Z58</f>
        <v>143332</v>
      </c>
      <c r="V59" s="78">
        <f>'[5]2403I301'!AA58</f>
        <v>35053</v>
      </c>
      <c r="W59" s="79">
        <f>'[5]2403I301'!AB58</f>
        <v>1006</v>
      </c>
      <c r="X59" s="80">
        <f>'[5]2403I301'!AC58</f>
        <v>4048</v>
      </c>
      <c r="Y59" s="78">
        <f>'[5]2403I301'!AD58</f>
        <v>-3042</v>
      </c>
      <c r="Z59" s="81">
        <f>'[5]2403I301'!AE58</f>
        <v>358127</v>
      </c>
      <c r="AA59" s="73">
        <f>'[5]2403I301'!AF58</f>
        <v>-0.34</v>
      </c>
      <c r="AB59" s="82">
        <f>'[5]2403I301'!AG58</f>
        <v>-0.34</v>
      </c>
      <c r="AC59" s="83" t="str">
        <f>'[5]2403I301'!AH58</f>
        <v xml:space="preserve">SABADELL MIXTO-FIJO     </v>
      </c>
      <c r="AD59" s="84" t="str">
        <f>'[5]2403I301'!AI58</f>
        <v xml:space="preserve">BANCO SABADELL        </v>
      </c>
      <c r="AE59" s="85" t="str">
        <f>'[5]2403I301'!AJ58</f>
        <v xml:space="preserve">BANSABADELL PENSIONES           </v>
      </c>
      <c r="AF59" s="244">
        <f>'[5]2403I301'!AK58</f>
        <v>8010021</v>
      </c>
      <c r="AG59" s="244">
        <f>'[5]2403I301'!AL58</f>
        <v>7050085</v>
      </c>
      <c r="AH59" s="244">
        <f>'[5]2403I301'!AM58</f>
        <v>18</v>
      </c>
      <c r="AI59" s="52"/>
    </row>
    <row r="60" spans="1:35" x14ac:dyDescent="0.2">
      <c r="A60" s="53">
        <f>'[5]2403I301'!F59</f>
        <v>56</v>
      </c>
      <c r="B60" s="54">
        <f>'[5]2403I301'!G59</f>
        <v>1455</v>
      </c>
      <c r="C60" s="55" t="str">
        <f>'[5]2403I301'!H59</f>
        <v xml:space="preserve">BBVA FUTURO PENSIONES           </v>
      </c>
      <c r="D60" s="56">
        <f>'[5]2403I301'!I59</f>
        <v>19.932200000000002</v>
      </c>
      <c r="E60" s="57" t="str">
        <f>'[5]2403I301'!J59</f>
        <v xml:space="preserve">     </v>
      </c>
      <c r="F60" s="58" t="str">
        <f>'[5]2403I301'!K59</f>
        <v xml:space="preserve">    </v>
      </c>
      <c r="G60" s="59">
        <f>'[5]2403I301'!L59</f>
        <v>2.42</v>
      </c>
      <c r="H60" s="58">
        <f>'[5]2403I301'!M59</f>
        <v>4</v>
      </c>
      <c r="I60" s="59">
        <f>'[5]2403I301'!N59</f>
        <v>2.64</v>
      </c>
      <c r="J60" s="58">
        <f>'[5]2403I301'!O59</f>
        <v>8</v>
      </c>
      <c r="K60" s="59">
        <f>'[5]2403I301'!P59</f>
        <v>3.1</v>
      </c>
      <c r="L60" s="58">
        <f>'[5]2403I301'!Q59</f>
        <v>8</v>
      </c>
      <c r="M60" s="59">
        <f>'[5]2403I301'!R59</f>
        <v>1.67</v>
      </c>
      <c r="N60" s="58">
        <f>'[5]2403I301'!S59</f>
        <v>16</v>
      </c>
      <c r="O60" s="59">
        <f>'[5]2403I301'!T59</f>
        <v>1.21</v>
      </c>
      <c r="P60" s="58">
        <f>'[5]2403I301'!U59</f>
        <v>83</v>
      </c>
      <c r="Q60" s="59">
        <f>'[5]2403I301'!V59</f>
        <v>1.1399999999999999</v>
      </c>
      <c r="R60" s="58">
        <f>'[5]2403I301'!W59</f>
        <v>44</v>
      </c>
      <c r="S60" s="59">
        <f>'[5]2403I301'!X59</f>
        <v>7.37</v>
      </c>
      <c r="T60" s="60">
        <f>'[5]2403I301'!Y59</f>
        <v>37</v>
      </c>
      <c r="U60" s="61">
        <f>'[5]2403I301'!Z59</f>
        <v>218</v>
      </c>
      <c r="V60" s="62">
        <f>'[5]2403I301'!AA59</f>
        <v>77</v>
      </c>
      <c r="W60" s="63">
        <f>'[5]2403I301'!AB59</f>
        <v>5</v>
      </c>
      <c r="X60" s="64">
        <f>'[5]2403I301'!AC59</f>
        <v>32</v>
      </c>
      <c r="Y60" s="62">
        <f>'[5]2403I301'!AD59</f>
        <v>-27</v>
      </c>
      <c r="Z60" s="65">
        <f>'[5]2403I301'!AE59</f>
        <v>4229</v>
      </c>
      <c r="AA60" s="57">
        <f>'[5]2403I301'!AF59</f>
        <v>1.44</v>
      </c>
      <c r="AB60" s="66">
        <f>'[5]2403I301'!AG59</f>
        <v>1.44</v>
      </c>
      <c r="AC60" s="67" t="str">
        <f>'[5]2403I301'!AH59</f>
        <v xml:space="preserve">FONDO 26                </v>
      </c>
      <c r="AD60" s="68" t="str">
        <f>'[5]2403I301'!AI59</f>
        <v xml:space="preserve">BBVA                  </v>
      </c>
      <c r="AE60" s="51" t="str">
        <f>'[5]2403I301'!AJ59</f>
        <v xml:space="preserve">GESTION PREV. Y PENSIONES       </v>
      </c>
      <c r="AF60" s="244">
        <f>'[5]2403I301'!AK59</f>
        <v>8010012</v>
      </c>
      <c r="AG60" s="244">
        <f>'[5]2403I301'!AL59</f>
        <v>7050133</v>
      </c>
      <c r="AH60" s="244">
        <f>'[5]2403I301'!AM59</f>
        <v>393</v>
      </c>
      <c r="AI60" s="52"/>
    </row>
    <row r="61" spans="1:35" x14ac:dyDescent="0.2">
      <c r="A61" s="69">
        <f>'[5]2403I301'!F60</f>
        <v>57</v>
      </c>
      <c r="B61" s="70">
        <f>'[5]2403I301'!G60</f>
        <v>1506</v>
      </c>
      <c r="C61" s="71" t="str">
        <f>'[5]2403I301'!H60</f>
        <v xml:space="preserve">UNIPLAN RFMx 30                 </v>
      </c>
      <c r="D61" s="72">
        <f>'[5]2403I301'!I60</f>
        <v>10.450799999999999</v>
      </c>
      <c r="E61" s="73" t="str">
        <f>'[5]2403I301'!J60</f>
        <v xml:space="preserve">     </v>
      </c>
      <c r="F61" s="74" t="str">
        <f>'[5]2403I301'!K60</f>
        <v xml:space="preserve">    </v>
      </c>
      <c r="G61" s="75">
        <f>'[5]2403I301'!L60</f>
        <v>2.17</v>
      </c>
      <c r="H61" s="74">
        <f>'[5]2403I301'!M60</f>
        <v>9</v>
      </c>
      <c r="I61" s="75">
        <f>'[5]2403I301'!N60</f>
        <v>2.2599999999999998</v>
      </c>
      <c r="J61" s="74">
        <f>'[5]2403I301'!O60</f>
        <v>15</v>
      </c>
      <c r="K61" s="75">
        <f>'[5]2403I301'!P60</f>
        <v>2.9</v>
      </c>
      <c r="L61" s="74">
        <f>'[5]2403I301'!Q60</f>
        <v>9</v>
      </c>
      <c r="M61" s="75">
        <f>'[5]2403I301'!R60</f>
        <v>1.69</v>
      </c>
      <c r="N61" s="74">
        <f>'[5]2403I301'!S60</f>
        <v>15</v>
      </c>
      <c r="O61" s="75">
        <f>'[5]2403I301'!T60</f>
        <v>1.34</v>
      </c>
      <c r="P61" s="74">
        <f>'[5]2403I301'!U60</f>
        <v>62</v>
      </c>
      <c r="Q61" s="75">
        <f>'[5]2403I301'!V60</f>
        <v>1.52</v>
      </c>
      <c r="R61" s="74">
        <f>'[5]2403I301'!W60</f>
        <v>22</v>
      </c>
      <c r="S61" s="75">
        <f>'[5]2403I301'!X60</f>
        <v>7.66</v>
      </c>
      <c r="T61" s="76">
        <f>'[5]2403I301'!Y60</f>
        <v>28</v>
      </c>
      <c r="U61" s="77">
        <f>'[5]2403I301'!Z60</f>
        <v>20521</v>
      </c>
      <c r="V61" s="78">
        <f>'[5]2403I301'!AA60</f>
        <v>1956</v>
      </c>
      <c r="W61" s="79">
        <f>'[5]2403I301'!AB60</f>
        <v>1418</v>
      </c>
      <c r="X61" s="80">
        <f>'[5]2403I301'!AC60</f>
        <v>2721</v>
      </c>
      <c r="Y61" s="78">
        <f>'[5]2403I301'!AD60</f>
        <v>-1303</v>
      </c>
      <c r="Z61" s="81">
        <f>'[5]2403I301'!AE60</f>
        <v>250838</v>
      </c>
      <c r="AA61" s="73">
        <f>'[5]2403I301'!AF60</f>
        <v>0.41</v>
      </c>
      <c r="AB61" s="82">
        <f>'[5]2403I301'!AG60</f>
        <v>0.41</v>
      </c>
      <c r="AC61" s="83" t="str">
        <f>'[5]2403I301'!AH60</f>
        <v xml:space="preserve">UNIFONDO RFMx 30        </v>
      </c>
      <c r="AD61" s="84" t="str">
        <f>'[5]2403I301'!AI60</f>
        <v xml:space="preserve">SANTALUCIA            </v>
      </c>
      <c r="AE61" s="51" t="str">
        <f>'[5]2403I301'!AJ60</f>
        <v xml:space="preserve">UNICORP VIDA                    </v>
      </c>
      <c r="AF61" s="244">
        <f>'[5]2403I301'!AK60</f>
        <v>8050252</v>
      </c>
      <c r="AG61" s="244">
        <f>'[5]2403I301'!AL60</f>
        <v>7050003</v>
      </c>
      <c r="AH61" s="244">
        <f>'[5]2403I301'!AM60</f>
        <v>577</v>
      </c>
      <c r="AI61" s="52"/>
    </row>
    <row r="62" spans="1:35" x14ac:dyDescent="0.2">
      <c r="A62" s="53">
        <f>'[5]2403I301'!F61</f>
        <v>58</v>
      </c>
      <c r="B62" s="54">
        <f>'[5]2403I301'!G61</f>
        <v>1260</v>
      </c>
      <c r="C62" s="55" t="str">
        <f>'[5]2403I301'!H61</f>
        <v xml:space="preserve">BK MIXTO 20 BOLSA               </v>
      </c>
      <c r="D62" s="56">
        <f>'[5]2403I301'!I61</f>
        <v>8.9850999999999992</v>
      </c>
      <c r="E62" s="57" t="str">
        <f>'[5]2403I301'!J61</f>
        <v xml:space="preserve">     </v>
      </c>
      <c r="F62" s="58" t="str">
        <f>'[5]2403I301'!K61</f>
        <v xml:space="preserve">    </v>
      </c>
      <c r="G62" s="59">
        <f>'[5]2403I301'!L61</f>
        <v>1.61</v>
      </c>
      <c r="H62" s="58">
        <f>'[5]2403I301'!M61</f>
        <v>30</v>
      </c>
      <c r="I62" s="59">
        <f>'[5]2403I301'!N61</f>
        <v>1.86</v>
      </c>
      <c r="J62" s="58">
        <f>'[5]2403I301'!O61</f>
        <v>41</v>
      </c>
      <c r="K62" s="59">
        <f>'[5]2403I301'!P61</f>
        <v>2.0099999999999998</v>
      </c>
      <c r="L62" s="58">
        <f>'[5]2403I301'!Q61</f>
        <v>53</v>
      </c>
      <c r="M62" s="59">
        <f>'[5]2403I301'!R61</f>
        <v>0.53</v>
      </c>
      <c r="N62" s="58">
        <f>'[5]2403I301'!S61</f>
        <v>93</v>
      </c>
      <c r="O62" s="59">
        <f>'[5]2403I301'!T61</f>
        <v>0.36</v>
      </c>
      <c r="P62" s="58">
        <f>'[5]2403I301'!U61</f>
        <v>122</v>
      </c>
      <c r="Q62" s="59">
        <f>'[5]2403I301'!V61</f>
        <v>-0.6</v>
      </c>
      <c r="R62" s="58">
        <f>'[5]2403I301'!W61</f>
        <v>146</v>
      </c>
      <c r="S62" s="59">
        <f>'[5]2403I301'!X61</f>
        <v>5.78</v>
      </c>
      <c r="T62" s="60">
        <f>'[5]2403I301'!Y61</f>
        <v>119</v>
      </c>
      <c r="U62" s="61">
        <f>'[5]2403I301'!Z61</f>
        <v>16345</v>
      </c>
      <c r="V62" s="62" t="str">
        <f>'[5]2403I301'!AA61</f>
        <v xml:space="preserve">      </v>
      </c>
      <c r="W62" s="63">
        <f>'[5]2403I301'!AB61</f>
        <v>962</v>
      </c>
      <c r="X62" s="64">
        <f>'[5]2403I301'!AC61</f>
        <v>2645</v>
      </c>
      <c r="Y62" s="62">
        <f>'[5]2403I301'!AD61</f>
        <v>-1683</v>
      </c>
      <c r="Z62" s="65">
        <f>'[5]2403I301'!AE61</f>
        <v>366155</v>
      </c>
      <c r="AA62" s="57">
        <f>'[5]2403I301'!AF61</f>
        <v>4.68</v>
      </c>
      <c r="AB62" s="66">
        <f>'[5]2403I301'!AG61</f>
        <v>4.68</v>
      </c>
      <c r="AC62" s="67" t="str">
        <f>'[5]2403I301'!AH61</f>
        <v xml:space="preserve">BK MIXTO 20 BOLSA       </v>
      </c>
      <c r="AD62" s="68" t="str">
        <f>'[5]2403I301'!AI61</f>
        <v xml:space="preserve">MAPFRE                </v>
      </c>
      <c r="AE62" s="51" t="str">
        <f>'[5]2403I301'!AJ61</f>
        <v xml:space="preserve">BANKINTER SEG. VIDA             </v>
      </c>
      <c r="AF62" s="244">
        <f>'[5]2403I301'!AK61</f>
        <v>8050269</v>
      </c>
      <c r="AG62" s="244">
        <f>'[5]2403I301'!AL61</f>
        <v>7050006</v>
      </c>
      <c r="AH62" s="244">
        <f>'[5]2403I301'!AM61</f>
        <v>479</v>
      </c>
      <c r="AI62" s="52"/>
    </row>
    <row r="63" spans="1:35" x14ac:dyDescent="0.2">
      <c r="A63" s="69">
        <f>'[5]2403I301'!F62</f>
        <v>59</v>
      </c>
      <c r="B63" s="70">
        <f>'[5]2403I301'!G62</f>
        <v>1453</v>
      </c>
      <c r="C63" s="71" t="str">
        <f>'[5]2403I301'!H62</f>
        <v xml:space="preserve">LIBERBANK EQUILIBRADO           </v>
      </c>
      <c r="D63" s="72">
        <f>'[5]2403I301'!I62</f>
        <v>8.6003000000000007</v>
      </c>
      <c r="E63" s="73" t="str">
        <f>'[5]2403I301'!J62</f>
        <v xml:space="preserve">     </v>
      </c>
      <c r="F63" s="74" t="str">
        <f>'[5]2403I301'!K62</f>
        <v xml:space="preserve">    </v>
      </c>
      <c r="G63" s="75">
        <f>'[5]2403I301'!L62</f>
        <v>1.48</v>
      </c>
      <c r="H63" s="74">
        <f>'[5]2403I301'!M62</f>
        <v>33</v>
      </c>
      <c r="I63" s="75">
        <f>'[5]2403I301'!N62</f>
        <v>2.0699999999999998</v>
      </c>
      <c r="J63" s="74">
        <f>'[5]2403I301'!O62</f>
        <v>26</v>
      </c>
      <c r="K63" s="75">
        <f>'[5]2403I301'!P62</f>
        <v>2.16</v>
      </c>
      <c r="L63" s="74">
        <f>'[5]2403I301'!Q62</f>
        <v>45</v>
      </c>
      <c r="M63" s="75">
        <f>'[5]2403I301'!R62</f>
        <v>0.87</v>
      </c>
      <c r="N63" s="74">
        <f>'[5]2403I301'!S62</f>
        <v>71</v>
      </c>
      <c r="O63" s="75">
        <f>'[5]2403I301'!T62</f>
        <v>2.0299999999999998</v>
      </c>
      <c r="P63" s="74">
        <f>'[5]2403I301'!U62</f>
        <v>28</v>
      </c>
      <c r="Q63" s="75">
        <f>'[5]2403I301'!V62</f>
        <v>2.31</v>
      </c>
      <c r="R63" s="74">
        <f>'[5]2403I301'!W62</f>
        <v>11</v>
      </c>
      <c r="S63" s="75">
        <f>'[5]2403I301'!X62</f>
        <v>8.74</v>
      </c>
      <c r="T63" s="76">
        <f>'[5]2403I301'!Y62</f>
        <v>15</v>
      </c>
      <c r="U63" s="77">
        <f>'[5]2403I301'!Z62</f>
        <v>17805</v>
      </c>
      <c r="V63" s="78">
        <f>'[5]2403I301'!AA62</f>
        <v>1011</v>
      </c>
      <c r="W63" s="79">
        <f>'[5]2403I301'!AB62</f>
        <v>1249</v>
      </c>
      <c r="X63" s="80">
        <f>'[5]2403I301'!AC62</f>
        <v>2079</v>
      </c>
      <c r="Y63" s="78">
        <f>'[5]2403I301'!AD62</f>
        <v>-830</v>
      </c>
      <c r="Z63" s="81">
        <f>'[5]2403I301'!AE62</f>
        <v>199410</v>
      </c>
      <c r="AA63" s="73">
        <f>'[5]2403I301'!AF62</f>
        <v>0.59</v>
      </c>
      <c r="AB63" s="82">
        <f>'[5]2403I301'!AG62</f>
        <v>0.59</v>
      </c>
      <c r="AC63" s="83" t="str">
        <f>'[5]2403I301'!AH62</f>
        <v xml:space="preserve">LIBERBANK II FP         </v>
      </c>
      <c r="AD63" s="84" t="str">
        <f>'[5]2403I301'!AI62</f>
        <v xml:space="preserve">SANTALUCIA            </v>
      </c>
      <c r="AE63" s="51" t="str">
        <f>'[5]2403I301'!AJ62</f>
        <v xml:space="preserve">UNICORP VIDA                    </v>
      </c>
      <c r="AF63" s="244">
        <f>'[5]2403I301'!AK62</f>
        <v>8050252</v>
      </c>
      <c r="AG63" s="244">
        <f>'[5]2403I301'!AL62</f>
        <v>7050003</v>
      </c>
      <c r="AH63" s="244">
        <f>'[5]2403I301'!AM62</f>
        <v>546</v>
      </c>
      <c r="AI63" s="52"/>
    </row>
    <row r="64" spans="1:35" x14ac:dyDescent="0.2">
      <c r="A64" s="88">
        <f>'[5]2403I301'!F63</f>
        <v>60</v>
      </c>
      <c r="B64" s="117">
        <f>'[5]2403I301'!G63</f>
        <v>1481</v>
      </c>
      <c r="C64" s="118" t="str">
        <f>'[5]2403I301'!H63</f>
        <v xml:space="preserve">AGRARIO DUERO                   </v>
      </c>
      <c r="D64" s="90">
        <f>'[5]2403I301'!I63</f>
        <v>8.0046999999999997</v>
      </c>
      <c r="E64" s="91" t="str">
        <f>'[5]2403I301'!J63</f>
        <v xml:space="preserve">     </v>
      </c>
      <c r="F64" s="92" t="str">
        <f>'[5]2403I301'!K63</f>
        <v xml:space="preserve">    </v>
      </c>
      <c r="G64" s="93">
        <f>'[5]2403I301'!L63</f>
        <v>1.0900000000000001</v>
      </c>
      <c r="H64" s="92">
        <f>'[5]2403I301'!M63</f>
        <v>47</v>
      </c>
      <c r="I64" s="93">
        <f>'[5]2403I301'!N63</f>
        <v>1.01</v>
      </c>
      <c r="J64" s="92">
        <f>'[5]2403I301'!O63</f>
        <v>80</v>
      </c>
      <c r="K64" s="93">
        <f>'[5]2403I301'!P63</f>
        <v>0.65</v>
      </c>
      <c r="L64" s="92">
        <f>'[5]2403I301'!Q63</f>
        <v>102</v>
      </c>
      <c r="M64" s="93">
        <f>'[5]2403I301'!R63</f>
        <v>-0.67</v>
      </c>
      <c r="N64" s="92">
        <f>'[5]2403I301'!S63</f>
        <v>132</v>
      </c>
      <c r="O64" s="93">
        <f>'[5]2403I301'!T63</f>
        <v>-0.44</v>
      </c>
      <c r="P64" s="92">
        <f>'[5]2403I301'!U63</f>
        <v>166</v>
      </c>
      <c r="Q64" s="93">
        <f>'[5]2403I301'!V63</f>
        <v>-0.73</v>
      </c>
      <c r="R64" s="92">
        <f>'[5]2403I301'!W63</f>
        <v>154</v>
      </c>
      <c r="S64" s="93">
        <f>'[5]2403I301'!X63</f>
        <v>5.44</v>
      </c>
      <c r="T64" s="94">
        <f>'[5]2403I301'!Y63</f>
        <v>132</v>
      </c>
      <c r="U64" s="95">
        <f>'[5]2403I301'!Z63</f>
        <v>570</v>
      </c>
      <c r="V64" s="96">
        <f>'[5]2403I301'!AA63</f>
        <v>84</v>
      </c>
      <c r="W64" s="97">
        <f>'[5]2403I301'!AB63</f>
        <v>22</v>
      </c>
      <c r="X64" s="98">
        <f>'[5]2403I301'!AC63</f>
        <v>53</v>
      </c>
      <c r="Y64" s="96">
        <f>'[5]2403I301'!AD63</f>
        <v>-31</v>
      </c>
      <c r="Z64" s="99">
        <f>'[5]2403I301'!AE63</f>
        <v>4024</v>
      </c>
      <c r="AA64" s="91">
        <f>'[5]2403I301'!AF63</f>
        <v>-0.99</v>
      </c>
      <c r="AB64" s="100">
        <f>'[5]2403I301'!AG63</f>
        <v>-0.99</v>
      </c>
      <c r="AC64" s="101" t="str">
        <f>'[5]2403I301'!AH63</f>
        <v xml:space="preserve">FONDUERO                </v>
      </c>
      <c r="AD64" s="102" t="str">
        <f>'[5]2403I301'!AI63</f>
        <v xml:space="preserve">UNICAJA               </v>
      </c>
      <c r="AE64" s="85" t="str">
        <f>'[5]2403I301'!AJ63</f>
        <v xml:space="preserve">UNION DEL DUERO                 </v>
      </c>
      <c r="AF64" s="244">
        <f>'[5]2403I301'!AK63</f>
        <v>8020092</v>
      </c>
      <c r="AG64" s="244">
        <f>'[5]2403I301'!AL63</f>
        <v>7050237</v>
      </c>
      <c r="AH64" s="244">
        <f>'[5]2403I301'!AM63</f>
        <v>39</v>
      </c>
      <c r="AI64" s="52"/>
    </row>
    <row r="65" spans="1:35" x14ac:dyDescent="0.2">
      <c r="A65" s="69">
        <f>'[5]2403I301'!F64</f>
        <v>61</v>
      </c>
      <c r="B65" s="70">
        <f>'[5]2403I301'!G64</f>
        <v>1466</v>
      </c>
      <c r="C65" s="103" t="str">
        <f>'[5]2403I301'!H64</f>
        <v xml:space="preserve">ABANCA RF MIXTA CONSERVAD.      </v>
      </c>
      <c r="D65" s="104">
        <f>'[5]2403I301'!I64</f>
        <v>7.6840999999999999</v>
      </c>
      <c r="E65" s="105" t="str">
        <f>'[5]2403I301'!J64</f>
        <v xml:space="preserve">     </v>
      </c>
      <c r="F65" s="106" t="str">
        <f>'[5]2403I301'!K64</f>
        <v xml:space="preserve">    </v>
      </c>
      <c r="G65" s="107">
        <f>'[5]2403I301'!L64</f>
        <v>1.04</v>
      </c>
      <c r="H65" s="106">
        <f>'[5]2403I301'!M64</f>
        <v>49</v>
      </c>
      <c r="I65" s="107">
        <f>'[5]2403I301'!N64</f>
        <v>0.68</v>
      </c>
      <c r="J65" s="106">
        <f>'[5]2403I301'!O64</f>
        <v>86</v>
      </c>
      <c r="K65" s="107">
        <f>'[5]2403I301'!P64</f>
        <v>0.39</v>
      </c>
      <c r="L65" s="106">
        <f>'[5]2403I301'!Q64</f>
        <v>107</v>
      </c>
      <c r="M65" s="107">
        <f>'[5]2403I301'!R64</f>
        <v>-0.08</v>
      </c>
      <c r="N65" s="106">
        <f>'[5]2403I301'!S64</f>
        <v>117</v>
      </c>
      <c r="O65" s="107">
        <f>'[5]2403I301'!T64</f>
        <v>0.45</v>
      </c>
      <c r="P65" s="106">
        <f>'[5]2403I301'!U64</f>
        <v>118</v>
      </c>
      <c r="Q65" s="107">
        <f>'[5]2403I301'!V64</f>
        <v>-0.37</v>
      </c>
      <c r="R65" s="106">
        <f>'[5]2403I301'!W64</f>
        <v>135</v>
      </c>
      <c r="S65" s="107">
        <f>'[5]2403I301'!X64</f>
        <v>4.12</v>
      </c>
      <c r="T65" s="108">
        <f>'[5]2403I301'!Y64</f>
        <v>160</v>
      </c>
      <c r="U65" s="109">
        <f>'[5]2403I301'!Z64</f>
        <v>37272</v>
      </c>
      <c r="V65" s="110">
        <f>'[5]2403I301'!AA64</f>
        <v>4350</v>
      </c>
      <c r="W65" s="111">
        <f>'[5]2403I301'!AB64</f>
        <v>2094</v>
      </c>
      <c r="X65" s="112">
        <f>'[5]2403I301'!AC64</f>
        <v>5461</v>
      </c>
      <c r="Y65" s="110">
        <f>'[5]2403I301'!AD64</f>
        <v>-3367</v>
      </c>
      <c r="Z65" s="113">
        <f>'[5]2403I301'!AE64</f>
        <v>361529</v>
      </c>
      <c r="AA65" s="105">
        <f>'[5]2403I301'!AF64</f>
        <v>-0.16</v>
      </c>
      <c r="AB65" s="114">
        <f>'[5]2403I301'!AG64</f>
        <v>-0.16</v>
      </c>
      <c r="AC65" s="115" t="str">
        <f>'[5]2403I301'!AH64</f>
        <v>ABANCA RF MX CONSERVADOR</v>
      </c>
      <c r="AD65" s="116" t="str">
        <f>'[5]2403I301'!AI64</f>
        <v xml:space="preserve">ABANCA                </v>
      </c>
      <c r="AE65" s="119" t="str">
        <f>'[5]2403I301'!AJ64</f>
        <v xml:space="preserve">ABANCA VIDA Y PENSIONES         </v>
      </c>
      <c r="AF65" s="244">
        <f>'[5]2403I301'!AK64</f>
        <v>8050002</v>
      </c>
      <c r="AG65" s="244">
        <f>'[5]2403I301'!AL64</f>
        <v>7050002</v>
      </c>
      <c r="AH65" s="244">
        <f>'[5]2403I301'!AM64</f>
        <v>474</v>
      </c>
      <c r="AI65" s="52"/>
    </row>
    <row r="66" spans="1:35" x14ac:dyDescent="0.2">
      <c r="A66" s="53">
        <f>'[5]2403I301'!F65</f>
        <v>62</v>
      </c>
      <c r="B66" s="54">
        <f>'[5]2403I301'!G65</f>
        <v>2011</v>
      </c>
      <c r="C66" s="55" t="str">
        <f>'[5]2403I301'!H65</f>
        <v xml:space="preserve">DELEGACION P.P.I.               </v>
      </c>
      <c r="D66" s="56">
        <f>'[5]2403I301'!I65</f>
        <v>14.578200000000001</v>
      </c>
      <c r="E66" s="57" t="str">
        <f>'[5]2403I301'!J65</f>
        <v xml:space="preserve">     </v>
      </c>
      <c r="F66" s="58" t="str">
        <f>'[5]2403I301'!K65</f>
        <v xml:space="preserve">    </v>
      </c>
      <c r="G66" s="59" t="str">
        <f>'[5]2403I301'!L65</f>
        <v xml:space="preserve">     </v>
      </c>
      <c r="H66" s="58" t="str">
        <f>'[5]2403I301'!M65</f>
        <v xml:space="preserve">    </v>
      </c>
      <c r="I66" s="59">
        <f>'[5]2403I301'!N65</f>
        <v>3.72</v>
      </c>
      <c r="J66" s="58">
        <f>'[5]2403I301'!O65</f>
        <v>1</v>
      </c>
      <c r="K66" s="59">
        <f>'[5]2403I301'!P65</f>
        <v>3.8</v>
      </c>
      <c r="L66" s="58">
        <f>'[5]2403I301'!Q65</f>
        <v>2</v>
      </c>
      <c r="M66" s="59">
        <f>'[5]2403I301'!R65</f>
        <v>2.73</v>
      </c>
      <c r="N66" s="58">
        <f>'[5]2403I301'!S65</f>
        <v>3</v>
      </c>
      <c r="O66" s="59">
        <f>'[5]2403I301'!T65</f>
        <v>2.0699999999999998</v>
      </c>
      <c r="P66" s="58">
        <f>'[5]2403I301'!U65</f>
        <v>27</v>
      </c>
      <c r="Q66" s="59">
        <f>'[5]2403I301'!V65</f>
        <v>1.32</v>
      </c>
      <c r="R66" s="58">
        <f>'[5]2403I301'!W65</f>
        <v>32</v>
      </c>
      <c r="S66" s="59">
        <f>'[5]2403I301'!X65</f>
        <v>7.81</v>
      </c>
      <c r="T66" s="60">
        <f>'[5]2403I301'!Y65</f>
        <v>25</v>
      </c>
      <c r="U66" s="61">
        <f>'[5]2403I301'!Z65</f>
        <v>54</v>
      </c>
      <c r="V66" s="62">
        <f>'[5]2403I301'!AA65</f>
        <v>8</v>
      </c>
      <c r="W66" s="63" t="str">
        <f>'[5]2403I301'!AB65</f>
        <v xml:space="preserve">      </v>
      </c>
      <c r="X66" s="64">
        <f>'[5]2403I301'!AC65</f>
        <v>6</v>
      </c>
      <c r="Y66" s="62">
        <f>'[5]2403I301'!AD65</f>
        <v>-6</v>
      </c>
      <c r="Z66" s="65">
        <f>'[5]2403I301'!AE65</f>
        <v>1479</v>
      </c>
      <c r="AA66" s="57">
        <f>'[5]2403I301'!AF65</f>
        <v>-9.7200000000000006</v>
      </c>
      <c r="AB66" s="66">
        <f>'[5]2403I301'!AG65</f>
        <v>-9.7200000000000006</v>
      </c>
      <c r="AC66" s="67" t="str">
        <f>'[5]2403I301'!AH65</f>
        <v xml:space="preserve">FONDOMEGA               </v>
      </c>
      <c r="AD66" s="68" t="str">
        <f>'[5]2403I301'!AI65</f>
        <v xml:space="preserve">CAIXABANK             </v>
      </c>
      <c r="AE66" s="51" t="str">
        <f>'[5]2403I301'!AJ65</f>
        <v xml:space="preserve">VIDACAIXA                       </v>
      </c>
      <c r="AF66" s="244">
        <f>'[5]2403I301'!AK65</f>
        <v>8010091</v>
      </c>
      <c r="AG66" s="244">
        <f>'[5]2403I301'!AL65</f>
        <v>7050021</v>
      </c>
      <c r="AH66" s="244">
        <f>'[5]2403I301'!AM65</f>
        <v>685</v>
      </c>
      <c r="AI66" s="52"/>
    </row>
    <row r="67" spans="1:35" x14ac:dyDescent="0.2">
      <c r="A67" s="69">
        <f>'[5]2403I301'!F66</f>
        <v>63</v>
      </c>
      <c r="B67" s="70">
        <f>'[5]2403I301'!G66</f>
        <v>3201</v>
      </c>
      <c r="C67" s="71" t="str">
        <f>'[5]2403I301'!H66</f>
        <v xml:space="preserve">PLAN LORETO OPTIMA              </v>
      </c>
      <c r="D67" s="72">
        <f>'[5]2403I301'!I66</f>
        <v>20.857299999999999</v>
      </c>
      <c r="E67" s="73" t="str">
        <f>'[5]2403I301'!J66</f>
        <v xml:space="preserve">     </v>
      </c>
      <c r="F67" s="74" t="str">
        <f>'[5]2403I301'!K66</f>
        <v xml:space="preserve">    </v>
      </c>
      <c r="G67" s="75" t="str">
        <f>'[5]2403I301'!L66</f>
        <v xml:space="preserve">     </v>
      </c>
      <c r="H67" s="74" t="str">
        <f>'[5]2403I301'!M66</f>
        <v xml:space="preserve">    </v>
      </c>
      <c r="I67" s="75">
        <f>'[5]2403I301'!N66</f>
        <v>3.42</v>
      </c>
      <c r="J67" s="74">
        <f>'[5]2403I301'!O66</f>
        <v>2</v>
      </c>
      <c r="K67" s="75">
        <f>'[5]2403I301'!P66</f>
        <v>2.33</v>
      </c>
      <c r="L67" s="74">
        <f>'[5]2403I301'!Q66</f>
        <v>29</v>
      </c>
      <c r="M67" s="75">
        <f>'[5]2403I301'!R66</f>
        <v>1.57</v>
      </c>
      <c r="N67" s="74">
        <f>'[5]2403I301'!S66</f>
        <v>19</v>
      </c>
      <c r="O67" s="75">
        <f>'[5]2403I301'!T66</f>
        <v>1.03</v>
      </c>
      <c r="P67" s="74">
        <f>'[5]2403I301'!U66</f>
        <v>96</v>
      </c>
      <c r="Q67" s="75">
        <f>'[5]2403I301'!V66</f>
        <v>-0.2</v>
      </c>
      <c r="R67" s="74">
        <f>'[5]2403I301'!W66</f>
        <v>126</v>
      </c>
      <c r="S67" s="75">
        <f>'[5]2403I301'!X66</f>
        <v>3.73</v>
      </c>
      <c r="T67" s="76">
        <f>'[5]2403I301'!Y66</f>
        <v>175</v>
      </c>
      <c r="U67" s="77">
        <f>'[5]2403I301'!Z66</f>
        <v>899</v>
      </c>
      <c r="V67" s="78">
        <f>'[5]2403I301'!AA66</f>
        <v>182</v>
      </c>
      <c r="W67" s="79">
        <f>'[5]2403I301'!AB66</f>
        <v>121</v>
      </c>
      <c r="X67" s="80">
        <f>'[5]2403I301'!AC66</f>
        <v>436</v>
      </c>
      <c r="Y67" s="78">
        <f>'[5]2403I301'!AD66</f>
        <v>-315</v>
      </c>
      <c r="Z67" s="81">
        <f>'[5]2403I301'!AE66</f>
        <v>31629</v>
      </c>
      <c r="AA67" s="73">
        <f>'[5]2403I301'!AF66</f>
        <v>-0.28999999999999998</v>
      </c>
      <c r="AB67" s="82">
        <f>'[5]2403I301'!AG66</f>
        <v>-0.28999999999999998</v>
      </c>
      <c r="AC67" s="83" t="str">
        <f>'[5]2403I301'!AH66</f>
        <v xml:space="preserve">FONDLORETO PENSIONES    </v>
      </c>
      <c r="AD67" s="84" t="str">
        <f>'[5]2403I301'!AI66</f>
        <v xml:space="preserve">LORETO MUTUA          </v>
      </c>
      <c r="AE67" s="51" t="str">
        <f>'[5]2403I301'!AJ66</f>
        <v xml:space="preserve">LORETO MUTUA.MPS                </v>
      </c>
      <c r="AF67" s="244">
        <f>'[5]2403I301'!AK66</f>
        <v>8050248</v>
      </c>
      <c r="AG67" s="244">
        <f>'[5]2403I301'!AL66</f>
        <v>7050124</v>
      </c>
      <c r="AH67" s="244">
        <f>'[5]2403I301'!AM66</f>
        <v>563</v>
      </c>
      <c r="AI67" s="52"/>
    </row>
    <row r="68" spans="1:35" x14ac:dyDescent="0.2">
      <c r="A68" s="53">
        <f>'[5]2403I301'!F67</f>
        <v>64</v>
      </c>
      <c r="B68" s="54">
        <f>'[5]2403I301'!G67</f>
        <v>3096</v>
      </c>
      <c r="C68" s="55" t="str">
        <f>'[5]2403I301'!H67</f>
        <v xml:space="preserve">ENGINYERS INVERS.SOSTENI.       </v>
      </c>
      <c r="D68" s="56">
        <f>'[5]2403I301'!I67</f>
        <v>11.1905</v>
      </c>
      <c r="E68" s="57" t="str">
        <f>'[5]2403I301'!J67</f>
        <v xml:space="preserve">     </v>
      </c>
      <c r="F68" s="58" t="str">
        <f>'[5]2403I301'!K67</f>
        <v xml:space="preserve">    </v>
      </c>
      <c r="G68" s="59" t="str">
        <f>'[5]2403I301'!L67</f>
        <v xml:space="preserve">     </v>
      </c>
      <c r="H68" s="58" t="str">
        <f>'[5]2403I301'!M67</f>
        <v xml:space="preserve">    </v>
      </c>
      <c r="I68" s="59">
        <f>'[5]2403I301'!N67</f>
        <v>2.7</v>
      </c>
      <c r="J68" s="58">
        <f>'[5]2403I301'!O67</f>
        <v>6</v>
      </c>
      <c r="K68" s="59">
        <f>'[5]2403I301'!P67</f>
        <v>2.88</v>
      </c>
      <c r="L68" s="58">
        <f>'[5]2403I301'!Q67</f>
        <v>10</v>
      </c>
      <c r="M68" s="59">
        <f>'[5]2403I301'!R67</f>
        <v>2.15</v>
      </c>
      <c r="N68" s="58">
        <f>'[5]2403I301'!S67</f>
        <v>5</v>
      </c>
      <c r="O68" s="59">
        <f>'[5]2403I301'!T67</f>
        <v>1.75</v>
      </c>
      <c r="P68" s="58">
        <f>'[5]2403I301'!U67</f>
        <v>37</v>
      </c>
      <c r="Q68" s="59">
        <f>'[5]2403I301'!V67</f>
        <v>0.44</v>
      </c>
      <c r="R68" s="58">
        <f>'[5]2403I301'!W67</f>
        <v>90</v>
      </c>
      <c r="S68" s="59">
        <f>'[5]2403I301'!X67</f>
        <v>7.39</v>
      </c>
      <c r="T68" s="60">
        <f>'[5]2403I301'!Y67</f>
        <v>35</v>
      </c>
      <c r="U68" s="61">
        <f>'[5]2403I301'!Z67</f>
        <v>122</v>
      </c>
      <c r="V68" s="62" t="str">
        <f>'[5]2403I301'!AA67</f>
        <v xml:space="preserve">      </v>
      </c>
      <c r="W68" s="63">
        <f>'[5]2403I301'!AB67</f>
        <v>4</v>
      </c>
      <c r="X68" s="64">
        <f>'[5]2403I301'!AC67</f>
        <v>10</v>
      </c>
      <c r="Y68" s="62">
        <f>'[5]2403I301'!AD67</f>
        <v>-6</v>
      </c>
      <c r="Z68" s="65">
        <f>'[5]2403I301'!AE67</f>
        <v>3286</v>
      </c>
      <c r="AA68" s="57">
        <f>'[5]2403I301'!AF67</f>
        <v>1.39</v>
      </c>
      <c r="AB68" s="66">
        <f>'[5]2403I301'!AG67</f>
        <v>1.39</v>
      </c>
      <c r="AC68" s="67" t="str">
        <f>'[5]2403I301'!AH67</f>
        <v xml:space="preserve">ENGINYERS IND.CATAL.6   </v>
      </c>
      <c r="AD68" s="68" t="str">
        <f>'[5]2403I301'!AI67</f>
        <v>MUT.INGEN.IND.CATALUÑA</v>
      </c>
      <c r="AE68" s="51" t="str">
        <f>'[5]2403I301'!AJ67</f>
        <v xml:space="preserve">MPS COLEGIO ING. CAT.           </v>
      </c>
      <c r="AF68" s="244">
        <f>'[5]2403I301'!AK67</f>
        <v>8050240</v>
      </c>
      <c r="AG68" s="244">
        <f>'[5]2403I301'!AL67</f>
        <v>7050105</v>
      </c>
      <c r="AH68" s="244">
        <f>'[5]2403I301'!AM67</f>
        <v>967</v>
      </c>
      <c r="AI68" s="52"/>
    </row>
    <row r="69" spans="1:35" ht="13.5" thickBot="1" x14ac:dyDescent="0.25">
      <c r="A69" s="120">
        <f>'[5]2403I301'!F68</f>
        <v>65</v>
      </c>
      <c r="B69" s="121">
        <f>'[5]2403I301'!G68</f>
        <v>2867</v>
      </c>
      <c r="C69" s="122" t="str">
        <f>'[5]2403I301'!H68</f>
        <v xml:space="preserve">PP INVERV.SOSTENIBLE DB         </v>
      </c>
      <c r="D69" s="123">
        <f>'[5]2403I301'!I68</f>
        <v>11.3903</v>
      </c>
      <c r="E69" s="124" t="str">
        <f>'[5]2403I301'!J68</f>
        <v xml:space="preserve">     </v>
      </c>
      <c r="F69" s="125" t="str">
        <f>'[5]2403I301'!K68</f>
        <v xml:space="preserve">    </v>
      </c>
      <c r="G69" s="126" t="str">
        <f>'[5]2403I301'!L68</f>
        <v xml:space="preserve">     </v>
      </c>
      <c r="H69" s="125" t="str">
        <f>'[5]2403I301'!M68</f>
        <v xml:space="preserve">    </v>
      </c>
      <c r="I69" s="126">
        <f>'[5]2403I301'!N68</f>
        <v>2.66</v>
      </c>
      <c r="J69" s="125">
        <f>'[5]2403I301'!O68</f>
        <v>7</v>
      </c>
      <c r="K69" s="126">
        <f>'[5]2403I301'!P68</f>
        <v>2.71</v>
      </c>
      <c r="L69" s="125">
        <f>'[5]2403I301'!Q68</f>
        <v>16</v>
      </c>
      <c r="M69" s="126">
        <f>'[5]2403I301'!R68</f>
        <v>1.31</v>
      </c>
      <c r="N69" s="125">
        <f>'[5]2403I301'!S68</f>
        <v>38</v>
      </c>
      <c r="O69" s="126">
        <f>'[5]2403I301'!T68</f>
        <v>1.25</v>
      </c>
      <c r="P69" s="125">
        <f>'[5]2403I301'!U68</f>
        <v>72</v>
      </c>
      <c r="Q69" s="126">
        <f>'[5]2403I301'!V68</f>
        <v>0.6</v>
      </c>
      <c r="R69" s="125">
        <f>'[5]2403I301'!W68</f>
        <v>80</v>
      </c>
      <c r="S69" s="126">
        <f>'[5]2403I301'!X68</f>
        <v>9.01</v>
      </c>
      <c r="T69" s="127">
        <f>'[5]2403I301'!Y68</f>
        <v>7</v>
      </c>
      <c r="U69" s="128">
        <f>'[5]2403I301'!Z68</f>
        <v>2352</v>
      </c>
      <c r="V69" s="129">
        <f>'[5]2403I301'!AA68</f>
        <v>38</v>
      </c>
      <c r="W69" s="130">
        <f>'[5]2403I301'!AB68</f>
        <v>98</v>
      </c>
      <c r="X69" s="131">
        <f>'[5]2403I301'!AC68</f>
        <v>331</v>
      </c>
      <c r="Y69" s="129">
        <f>'[5]2403I301'!AD68</f>
        <v>-233</v>
      </c>
      <c r="Z69" s="132">
        <f>'[5]2403I301'!AE68</f>
        <v>37377</v>
      </c>
      <c r="AA69" s="124">
        <f>'[5]2403I301'!AF68</f>
        <v>1.91</v>
      </c>
      <c r="AB69" s="133">
        <f>'[5]2403I301'!AG68</f>
        <v>1.91</v>
      </c>
      <c r="AC69" s="134" t="str">
        <f>'[5]2403I301'!AH68</f>
        <v xml:space="preserve">DB PREVISION 15         </v>
      </c>
      <c r="AD69" s="135" t="str">
        <f>'[5]2403I301'!AI68</f>
        <v xml:space="preserve">DEUTSCHE/ZURICH       </v>
      </c>
      <c r="AE69" s="85" t="str">
        <f>'[5]2403I301'!AJ68</f>
        <v xml:space="preserve">DEUTSCHE ZURICH PENS.           </v>
      </c>
      <c r="AF69" s="244">
        <f>'[5]2403I301'!AK68</f>
        <v>8010028</v>
      </c>
      <c r="AG69" s="244">
        <f>'[5]2403I301'!AL68</f>
        <v>7050158</v>
      </c>
      <c r="AH69" s="244">
        <f>'[5]2403I301'!AM68</f>
        <v>905</v>
      </c>
      <c r="AI69" s="52"/>
    </row>
    <row r="70" spans="1:35" x14ac:dyDescent="0.2">
      <c r="A70" s="136">
        <f>'[5]2403I301'!F69</f>
        <v>66</v>
      </c>
      <c r="B70" s="137">
        <f>'[5]2403I301'!G69</f>
        <v>1671</v>
      </c>
      <c r="C70" s="138" t="str">
        <f>'[5]2403I301'!H69</f>
        <v xml:space="preserve">BBVA PREVISION                  </v>
      </c>
      <c r="D70" s="139">
        <f>'[5]2403I301'!I69</f>
        <v>30.581399999999999</v>
      </c>
      <c r="E70" s="140" t="str">
        <f>'[5]2403I301'!J69</f>
        <v xml:space="preserve">     </v>
      </c>
      <c r="F70" s="141" t="str">
        <f>'[5]2403I301'!K69</f>
        <v xml:space="preserve">    </v>
      </c>
      <c r="G70" s="142" t="str">
        <f>'[5]2403I301'!L69</f>
        <v xml:space="preserve">     </v>
      </c>
      <c r="H70" s="141" t="str">
        <f>'[5]2403I301'!M69</f>
        <v xml:space="preserve">    </v>
      </c>
      <c r="I70" s="142">
        <f>'[5]2403I301'!N69</f>
        <v>2.4900000000000002</v>
      </c>
      <c r="J70" s="141">
        <f>'[5]2403I301'!O69</f>
        <v>9</v>
      </c>
      <c r="K70" s="142">
        <f>'[5]2403I301'!P69</f>
        <v>2.76</v>
      </c>
      <c r="L70" s="141">
        <f>'[5]2403I301'!Q69</f>
        <v>13</v>
      </c>
      <c r="M70" s="142">
        <f>'[5]2403I301'!R69</f>
        <v>1.06</v>
      </c>
      <c r="N70" s="141">
        <f>'[5]2403I301'!S69</f>
        <v>55</v>
      </c>
      <c r="O70" s="142">
        <f>'[5]2403I301'!T69</f>
        <v>0.28000000000000003</v>
      </c>
      <c r="P70" s="141">
        <f>'[5]2403I301'!U69</f>
        <v>126</v>
      </c>
      <c r="Q70" s="142">
        <f>'[5]2403I301'!V69</f>
        <v>-0.08</v>
      </c>
      <c r="R70" s="141">
        <f>'[5]2403I301'!W69</f>
        <v>116</v>
      </c>
      <c r="S70" s="142">
        <f>'[5]2403I301'!X69</f>
        <v>6.06</v>
      </c>
      <c r="T70" s="143">
        <f>'[5]2403I301'!Y69</f>
        <v>106</v>
      </c>
      <c r="U70" s="144">
        <f>'[5]2403I301'!Z69</f>
        <v>1527</v>
      </c>
      <c r="V70" s="145">
        <f>'[5]2403I301'!AA69</f>
        <v>232</v>
      </c>
      <c r="W70" s="146">
        <f>'[5]2403I301'!AB69</f>
        <v>3</v>
      </c>
      <c r="X70" s="147">
        <f>'[5]2403I301'!AC69</f>
        <v>121</v>
      </c>
      <c r="Y70" s="145">
        <f>'[5]2403I301'!AD69</f>
        <v>-118</v>
      </c>
      <c r="Z70" s="148">
        <f>'[5]2403I301'!AE69</f>
        <v>10693</v>
      </c>
      <c r="AA70" s="140">
        <f>'[5]2403I301'!AF69</f>
        <v>0.01</v>
      </c>
      <c r="AB70" s="149">
        <f>'[5]2403I301'!AG69</f>
        <v>0.01</v>
      </c>
      <c r="AC70" s="150" t="str">
        <f>'[5]2403I301'!AH69</f>
        <v xml:space="preserve">BBVA PENSIONES IV       </v>
      </c>
      <c r="AD70" s="151" t="str">
        <f>'[5]2403I301'!AI69</f>
        <v xml:space="preserve">BBVA                  </v>
      </c>
      <c r="AE70" s="51" t="str">
        <f>'[5]2403I301'!AJ69</f>
        <v xml:space="preserve">GESTION PREV. Y PENSIONES       </v>
      </c>
      <c r="AF70" s="244">
        <f>'[5]2403I301'!AK69</f>
        <v>8010012</v>
      </c>
      <c r="AG70" s="244">
        <f>'[5]2403I301'!AL69</f>
        <v>7050133</v>
      </c>
      <c r="AH70" s="244">
        <f>'[5]2403I301'!AM69</f>
        <v>301</v>
      </c>
      <c r="AI70" s="52"/>
    </row>
    <row r="71" spans="1:35" x14ac:dyDescent="0.2">
      <c r="A71" s="69">
        <f>'[5]2403I301'!F70</f>
        <v>67</v>
      </c>
      <c r="B71" s="70">
        <f>'[5]2403I301'!G70</f>
        <v>1668</v>
      </c>
      <c r="C71" s="71" t="str">
        <f>'[5]2403I301'!H70</f>
        <v xml:space="preserve">CASER PREMIER                   </v>
      </c>
      <c r="D71" s="72">
        <f>'[5]2403I301'!I70</f>
        <v>10.152900000000001</v>
      </c>
      <c r="E71" s="73" t="str">
        <f>'[5]2403I301'!J70</f>
        <v xml:space="preserve">     </v>
      </c>
      <c r="F71" s="74" t="str">
        <f>'[5]2403I301'!K70</f>
        <v xml:space="preserve">    </v>
      </c>
      <c r="G71" s="75" t="str">
        <f>'[5]2403I301'!L70</f>
        <v xml:space="preserve">     </v>
      </c>
      <c r="H71" s="74" t="str">
        <f>'[5]2403I301'!M70</f>
        <v xml:space="preserve">    </v>
      </c>
      <c r="I71" s="75">
        <f>'[5]2403I301'!N70</f>
        <v>2.42</v>
      </c>
      <c r="J71" s="74">
        <f>'[5]2403I301'!O70</f>
        <v>10</v>
      </c>
      <c r="K71" s="75">
        <f>'[5]2403I301'!P70</f>
        <v>2.74</v>
      </c>
      <c r="L71" s="74">
        <f>'[5]2403I301'!Q70</f>
        <v>14</v>
      </c>
      <c r="M71" s="75">
        <f>'[5]2403I301'!R70</f>
        <v>2.0299999999999998</v>
      </c>
      <c r="N71" s="74">
        <f>'[5]2403I301'!S70</f>
        <v>7</v>
      </c>
      <c r="O71" s="75">
        <f>'[5]2403I301'!T70</f>
        <v>1.76</v>
      </c>
      <c r="P71" s="74">
        <f>'[5]2403I301'!U70</f>
        <v>36</v>
      </c>
      <c r="Q71" s="75">
        <f>'[5]2403I301'!V70</f>
        <v>1.44</v>
      </c>
      <c r="R71" s="74">
        <f>'[5]2403I301'!W70</f>
        <v>24</v>
      </c>
      <c r="S71" s="75">
        <f>'[5]2403I301'!X70</f>
        <v>6.96</v>
      </c>
      <c r="T71" s="76">
        <f>'[5]2403I301'!Y70</f>
        <v>49</v>
      </c>
      <c r="U71" s="77">
        <f>'[5]2403I301'!Z70</f>
        <v>74</v>
      </c>
      <c r="V71" s="78">
        <f>'[5]2403I301'!AA70</f>
        <v>6</v>
      </c>
      <c r="W71" s="79" t="str">
        <f>'[5]2403I301'!AB70</f>
        <v xml:space="preserve">      </v>
      </c>
      <c r="X71" s="80">
        <f>'[5]2403I301'!AC70</f>
        <v>9</v>
      </c>
      <c r="Y71" s="78">
        <f>'[5]2403I301'!AD70</f>
        <v>-9</v>
      </c>
      <c r="Z71" s="81">
        <f>'[5]2403I301'!AE70</f>
        <v>2555</v>
      </c>
      <c r="AA71" s="73">
        <f>'[5]2403I301'!AF70</f>
        <v>-0.78</v>
      </c>
      <c r="AB71" s="82">
        <f>'[5]2403I301'!AG70</f>
        <v>-0.78</v>
      </c>
      <c r="AC71" s="83" t="str">
        <f>'[5]2403I301'!AH70</f>
        <v xml:space="preserve">AHORROPENSION UNO       </v>
      </c>
      <c r="AD71" s="84" t="str">
        <f>'[5]2403I301'!AI70</f>
        <v xml:space="preserve">GRUPO CASER           </v>
      </c>
      <c r="AE71" s="51" t="str">
        <f>'[5]2403I301'!AJ70</f>
        <v xml:space="preserve">CASER PENSIONES                 </v>
      </c>
      <c r="AF71" s="244">
        <f>'[5]2403I301'!AK70</f>
        <v>8020070</v>
      </c>
      <c r="AG71" s="244">
        <f>'[5]2403I301'!AL70</f>
        <v>7050219</v>
      </c>
      <c r="AH71" s="244">
        <f>'[5]2403I301'!AM70</f>
        <v>5</v>
      </c>
      <c r="AI71" s="52"/>
    </row>
    <row r="72" spans="1:35" x14ac:dyDescent="0.2">
      <c r="A72" s="53">
        <f>'[5]2403I301'!F71</f>
        <v>68</v>
      </c>
      <c r="B72" s="54">
        <f>'[5]2403I301'!G71</f>
        <v>1787</v>
      </c>
      <c r="C72" s="55" t="str">
        <f>'[5]2403I301'!H71</f>
        <v xml:space="preserve">AGRAR. DUERO CAS-LEON           </v>
      </c>
      <c r="D72" s="56">
        <f>'[5]2403I301'!I71</f>
        <v>9.2591000000000001</v>
      </c>
      <c r="E72" s="57" t="str">
        <f>'[5]2403I301'!J71</f>
        <v xml:space="preserve">     </v>
      </c>
      <c r="F72" s="58" t="str">
        <f>'[5]2403I301'!K71</f>
        <v xml:space="preserve">    </v>
      </c>
      <c r="G72" s="59" t="str">
        <f>'[5]2403I301'!L71</f>
        <v xml:space="preserve">     </v>
      </c>
      <c r="H72" s="58" t="str">
        <f>'[5]2403I301'!M71</f>
        <v xml:space="preserve">    </v>
      </c>
      <c r="I72" s="59">
        <f>'[5]2403I301'!N71</f>
        <v>2.36</v>
      </c>
      <c r="J72" s="58">
        <f>'[5]2403I301'!O71</f>
        <v>11</v>
      </c>
      <c r="K72" s="59">
        <f>'[5]2403I301'!P71</f>
        <v>1.99</v>
      </c>
      <c r="L72" s="58">
        <f>'[5]2403I301'!Q71</f>
        <v>56</v>
      </c>
      <c r="M72" s="59">
        <f>'[5]2403I301'!R71</f>
        <v>-0.98</v>
      </c>
      <c r="N72" s="58">
        <f>'[5]2403I301'!S71</f>
        <v>138</v>
      </c>
      <c r="O72" s="59">
        <f>'[5]2403I301'!T71</f>
        <v>-1.05</v>
      </c>
      <c r="P72" s="58">
        <f>'[5]2403I301'!U71</f>
        <v>182</v>
      </c>
      <c r="Q72" s="59">
        <f>'[5]2403I301'!V71</f>
        <v>-1.37</v>
      </c>
      <c r="R72" s="58">
        <f>'[5]2403I301'!W71</f>
        <v>171</v>
      </c>
      <c r="S72" s="59">
        <f>'[5]2403I301'!X71</f>
        <v>4.42</v>
      </c>
      <c r="T72" s="60">
        <f>'[5]2403I301'!Y71</f>
        <v>157</v>
      </c>
      <c r="U72" s="61">
        <f>'[5]2403I301'!Z71</f>
        <v>112</v>
      </c>
      <c r="V72" s="62">
        <f>'[5]2403I301'!AA71</f>
        <v>162</v>
      </c>
      <c r="W72" s="63">
        <f>'[5]2403I301'!AB71</f>
        <v>3</v>
      </c>
      <c r="X72" s="64">
        <f>'[5]2403I301'!AC71</f>
        <v>44</v>
      </c>
      <c r="Y72" s="62">
        <f>'[5]2403I301'!AD71</f>
        <v>-41</v>
      </c>
      <c r="Z72" s="65">
        <f>'[5]2403I301'!AE71</f>
        <v>2705</v>
      </c>
      <c r="AA72" s="57">
        <f>'[5]2403I301'!AF71</f>
        <v>-5.32</v>
      </c>
      <c r="AB72" s="66">
        <f>'[5]2403I301'!AG71</f>
        <v>-5.32</v>
      </c>
      <c r="AC72" s="67" t="str">
        <f>'[5]2403I301'!AH71</f>
        <v xml:space="preserve">AGRARIO DUERO CAS-LEON  </v>
      </c>
      <c r="AD72" s="68" t="str">
        <f>'[5]2403I301'!AI71</f>
        <v xml:space="preserve">UNICAJA               </v>
      </c>
      <c r="AE72" s="51" t="str">
        <f>'[5]2403I301'!AJ71</f>
        <v xml:space="preserve">UNION DEL DUERO                 </v>
      </c>
      <c r="AF72" s="244">
        <f>'[5]2403I301'!AK71</f>
        <v>8020092</v>
      </c>
      <c r="AG72" s="244">
        <f>'[5]2403I301'!AL71</f>
        <v>7050237</v>
      </c>
      <c r="AH72" s="244">
        <f>'[5]2403I301'!AM71</f>
        <v>661</v>
      </c>
      <c r="AI72" s="52"/>
    </row>
    <row r="73" spans="1:35" x14ac:dyDescent="0.2">
      <c r="A73" s="69">
        <f>'[5]2403I301'!F72</f>
        <v>69</v>
      </c>
      <c r="B73" s="70">
        <f>'[5]2403I301'!G72</f>
        <v>2334</v>
      </c>
      <c r="C73" s="71" t="str">
        <f>'[5]2403I301'!H72</f>
        <v xml:space="preserve">HORIZONTE                       </v>
      </c>
      <c r="D73" s="72">
        <f>'[5]2403I301'!I72</f>
        <v>33.281999999999996</v>
      </c>
      <c r="E73" s="73" t="str">
        <f>'[5]2403I301'!J72</f>
        <v xml:space="preserve">     </v>
      </c>
      <c r="F73" s="74" t="str">
        <f>'[5]2403I301'!K72</f>
        <v xml:space="preserve">    </v>
      </c>
      <c r="G73" s="75" t="str">
        <f>'[5]2403I301'!L72</f>
        <v xml:space="preserve">     </v>
      </c>
      <c r="H73" s="74" t="str">
        <f>'[5]2403I301'!M72</f>
        <v xml:space="preserve">    </v>
      </c>
      <c r="I73" s="75">
        <f>'[5]2403I301'!N72</f>
        <v>2.27</v>
      </c>
      <c r="J73" s="74">
        <f>'[5]2403I301'!O72</f>
        <v>14</v>
      </c>
      <c r="K73" s="75">
        <f>'[5]2403I301'!P72</f>
        <v>2.7</v>
      </c>
      <c r="L73" s="74">
        <f>'[5]2403I301'!Q72</f>
        <v>17</v>
      </c>
      <c r="M73" s="75">
        <f>'[5]2403I301'!R72</f>
        <v>1.1000000000000001</v>
      </c>
      <c r="N73" s="74">
        <f>'[5]2403I301'!S72</f>
        <v>52</v>
      </c>
      <c r="O73" s="75">
        <f>'[5]2403I301'!T72</f>
        <v>0.51</v>
      </c>
      <c r="P73" s="74">
        <f>'[5]2403I301'!U72</f>
        <v>113</v>
      </c>
      <c r="Q73" s="75">
        <f>'[5]2403I301'!V72</f>
        <v>0.09</v>
      </c>
      <c r="R73" s="74">
        <f>'[5]2403I301'!W72</f>
        <v>110</v>
      </c>
      <c r="S73" s="75">
        <f>'[5]2403I301'!X72</f>
        <v>6.25</v>
      </c>
      <c r="T73" s="76">
        <f>'[5]2403I301'!Y72</f>
        <v>97</v>
      </c>
      <c r="U73" s="77">
        <f>'[5]2403I301'!Z72</f>
        <v>1665</v>
      </c>
      <c r="V73" s="78">
        <f>'[5]2403I301'!AA72</f>
        <v>72</v>
      </c>
      <c r="W73" s="79">
        <f>'[5]2403I301'!AB72</f>
        <v>152</v>
      </c>
      <c r="X73" s="80">
        <f>'[5]2403I301'!AC72</f>
        <v>73</v>
      </c>
      <c r="Y73" s="78">
        <f>'[5]2403I301'!AD72</f>
        <v>79</v>
      </c>
      <c r="Z73" s="81">
        <f>'[5]2403I301'!AE72</f>
        <v>14162</v>
      </c>
      <c r="AA73" s="73">
        <f>'[5]2403I301'!AF72</f>
        <v>10.25</v>
      </c>
      <c r="AB73" s="82">
        <f>'[5]2403I301'!AG72</f>
        <v>10.25</v>
      </c>
      <c r="AC73" s="83" t="str">
        <f>'[5]2403I301'!AH72</f>
        <v xml:space="preserve">HIPOTECARIO PENSION     </v>
      </c>
      <c r="AD73" s="84" t="str">
        <f>'[5]2403I301'!AI72</f>
        <v xml:space="preserve">BBVA                  </v>
      </c>
      <c r="AE73" s="51" t="str">
        <f>'[5]2403I301'!AJ72</f>
        <v xml:space="preserve">BBVA PENSIONES                  </v>
      </c>
      <c r="AF73" s="244">
        <f>'[5]2403I301'!AK72</f>
        <v>8010012</v>
      </c>
      <c r="AG73" s="244">
        <f>'[5]2403I301'!AL72</f>
        <v>7050082</v>
      </c>
      <c r="AH73" s="244">
        <f>'[5]2403I301'!AM72</f>
        <v>28</v>
      </c>
      <c r="AI73" s="52"/>
    </row>
    <row r="74" spans="1:35" x14ac:dyDescent="0.2">
      <c r="A74" s="53">
        <f>'[5]2403I301'!F73</f>
        <v>70</v>
      </c>
      <c r="B74" s="54">
        <f>'[5]2403I301'!G73</f>
        <v>1790</v>
      </c>
      <c r="C74" s="55" t="str">
        <f>'[5]2403I301'!H73</f>
        <v xml:space="preserve">CAJA LABORAL MIXTO              </v>
      </c>
      <c r="D74" s="56">
        <f>'[5]2403I301'!I73</f>
        <v>9.4617000000000004</v>
      </c>
      <c r="E74" s="57" t="str">
        <f>'[5]2403I301'!J73</f>
        <v xml:space="preserve">     </v>
      </c>
      <c r="F74" s="58" t="str">
        <f>'[5]2403I301'!K73</f>
        <v xml:space="preserve">    </v>
      </c>
      <c r="G74" s="59" t="str">
        <f>'[5]2403I301'!L73</f>
        <v xml:space="preserve">     </v>
      </c>
      <c r="H74" s="58" t="str">
        <f>'[5]2403I301'!M73</f>
        <v xml:space="preserve">    </v>
      </c>
      <c r="I74" s="59">
        <f>'[5]2403I301'!N73</f>
        <v>2.2200000000000002</v>
      </c>
      <c r="J74" s="58">
        <f>'[5]2403I301'!O73</f>
        <v>18</v>
      </c>
      <c r="K74" s="59">
        <f>'[5]2403I301'!P73</f>
        <v>3.24</v>
      </c>
      <c r="L74" s="58">
        <f>'[5]2403I301'!Q73</f>
        <v>5</v>
      </c>
      <c r="M74" s="59">
        <f>'[5]2403I301'!R73</f>
        <v>1.82</v>
      </c>
      <c r="N74" s="58">
        <f>'[5]2403I301'!S73</f>
        <v>13</v>
      </c>
      <c r="O74" s="59">
        <f>'[5]2403I301'!T73</f>
        <v>2.38</v>
      </c>
      <c r="P74" s="58">
        <f>'[5]2403I301'!U73</f>
        <v>20</v>
      </c>
      <c r="Q74" s="59">
        <f>'[5]2403I301'!V73</f>
        <v>1.31</v>
      </c>
      <c r="R74" s="58">
        <f>'[5]2403I301'!W73</f>
        <v>33</v>
      </c>
      <c r="S74" s="59">
        <f>'[5]2403I301'!X73</f>
        <v>7.66</v>
      </c>
      <c r="T74" s="60">
        <f>'[5]2403I301'!Y73</f>
        <v>29</v>
      </c>
      <c r="U74" s="61">
        <f>'[5]2403I301'!Z73</f>
        <v>3258</v>
      </c>
      <c r="V74" s="62">
        <f>'[5]2403I301'!AA73</f>
        <v>59</v>
      </c>
      <c r="W74" s="63">
        <f>'[5]2403I301'!AB73</f>
        <v>224</v>
      </c>
      <c r="X74" s="64">
        <f>'[5]2403I301'!AC73</f>
        <v>484</v>
      </c>
      <c r="Y74" s="62">
        <f>'[5]2403I301'!AD73</f>
        <v>-260</v>
      </c>
      <c r="Z74" s="65">
        <f>'[5]2403I301'!AE73</f>
        <v>39918</v>
      </c>
      <c r="AA74" s="57">
        <f>'[5]2403I301'!AF73</f>
        <v>2.36</v>
      </c>
      <c r="AB74" s="66">
        <f>'[5]2403I301'!AG73</f>
        <v>2.36</v>
      </c>
      <c r="AC74" s="67" t="str">
        <f>'[5]2403I301'!AH73</f>
        <v xml:space="preserve">CAJA LABORAL MIXTO      </v>
      </c>
      <c r="AD74" s="68" t="str">
        <f>'[5]2403I301'!AI73</f>
        <v xml:space="preserve">LABORAL KUTXA         </v>
      </c>
      <c r="AE74" s="85" t="str">
        <f>'[5]2403I301'!AJ73</f>
        <v xml:space="preserve">CAJA LABORAL PENSIONES          </v>
      </c>
      <c r="AF74" s="244">
        <f>'[5]2403I301'!AK73</f>
        <v>8040164</v>
      </c>
      <c r="AG74" s="244">
        <f>'[5]2403I301'!AL73</f>
        <v>7050217</v>
      </c>
      <c r="AH74" s="244">
        <f>'[5]2403I301'!AM73</f>
        <v>653</v>
      </c>
      <c r="AI74" s="52"/>
    </row>
    <row r="75" spans="1:35" x14ac:dyDescent="0.2">
      <c r="A75" s="69">
        <f>'[5]2403I301'!F74</f>
        <v>71</v>
      </c>
      <c r="B75" s="70">
        <f>'[5]2403I301'!G74</f>
        <v>3077</v>
      </c>
      <c r="C75" s="71" t="str">
        <f>'[5]2403I301'!H74</f>
        <v xml:space="preserve">FONDOMUTUA                      </v>
      </c>
      <c r="D75" s="72">
        <f>'[5]2403I301'!I74</f>
        <v>1.6597999999999999</v>
      </c>
      <c r="E75" s="73" t="str">
        <f>'[5]2403I301'!J74</f>
        <v xml:space="preserve">     </v>
      </c>
      <c r="F75" s="74" t="str">
        <f>'[5]2403I301'!K74</f>
        <v xml:space="preserve">    </v>
      </c>
      <c r="G75" s="75" t="str">
        <f>'[5]2403I301'!L74</f>
        <v xml:space="preserve">     </v>
      </c>
      <c r="H75" s="74" t="str">
        <f>'[5]2403I301'!M74</f>
        <v xml:space="preserve">    </v>
      </c>
      <c r="I75" s="75">
        <f>'[5]2403I301'!N74</f>
        <v>2.2200000000000002</v>
      </c>
      <c r="J75" s="74">
        <f>'[5]2403I301'!O74</f>
        <v>17</v>
      </c>
      <c r="K75" s="75">
        <f>'[5]2403I301'!P74</f>
        <v>2.31</v>
      </c>
      <c r="L75" s="74">
        <f>'[5]2403I301'!Q74</f>
        <v>31</v>
      </c>
      <c r="M75" s="75">
        <f>'[5]2403I301'!R74</f>
        <v>0.66</v>
      </c>
      <c r="N75" s="74">
        <f>'[5]2403I301'!S74</f>
        <v>86</v>
      </c>
      <c r="O75" s="75">
        <f>'[5]2403I301'!T74</f>
        <v>0.08</v>
      </c>
      <c r="P75" s="74">
        <f>'[5]2403I301'!U74</f>
        <v>145</v>
      </c>
      <c r="Q75" s="75">
        <f>'[5]2403I301'!V74</f>
        <v>0.35</v>
      </c>
      <c r="R75" s="74">
        <f>'[5]2403I301'!W74</f>
        <v>95</v>
      </c>
      <c r="S75" s="75">
        <f>'[5]2403I301'!X74</f>
        <v>4.67</v>
      </c>
      <c r="T75" s="76">
        <f>'[5]2403I301'!Y74</f>
        <v>148</v>
      </c>
      <c r="U75" s="77">
        <f>'[5]2403I301'!Z74</f>
        <v>1711</v>
      </c>
      <c r="V75" s="78">
        <f>'[5]2403I301'!AA74</f>
        <v>235</v>
      </c>
      <c r="W75" s="79">
        <f>'[5]2403I301'!AB74</f>
        <v>87</v>
      </c>
      <c r="X75" s="80">
        <f>'[5]2403I301'!AC74</f>
        <v>737</v>
      </c>
      <c r="Y75" s="78">
        <f>'[5]2403I301'!AD74</f>
        <v>-650</v>
      </c>
      <c r="Z75" s="81">
        <f>'[5]2403I301'!AE74</f>
        <v>51581</v>
      </c>
      <c r="AA75" s="73">
        <f>'[5]2403I301'!AF74</f>
        <v>-2.61</v>
      </c>
      <c r="AB75" s="82">
        <f>'[5]2403I301'!AG74</f>
        <v>-2.61</v>
      </c>
      <c r="AC75" s="83" t="str">
        <f>'[5]2403I301'!AH74</f>
        <v xml:space="preserve">FONDOMUTUA              </v>
      </c>
      <c r="AD75" s="84" t="str">
        <f>'[5]2403I301'!AI74</f>
        <v xml:space="preserve">MUTUA MADRILEÑA       </v>
      </c>
      <c r="AE75" s="51" t="str">
        <f>'[5]2403I301'!AJ74</f>
        <v xml:space="preserve">MUTUACTIVOS PENSIONES           </v>
      </c>
      <c r="AF75" s="244">
        <f>'[5]2403I301'!AK74</f>
        <v>8050272</v>
      </c>
      <c r="AG75" s="244">
        <f>'[5]2403I301'!AL74</f>
        <v>7050135</v>
      </c>
      <c r="AH75" s="244">
        <f>'[5]2403I301'!AM74</f>
        <v>984</v>
      </c>
      <c r="AI75" s="52"/>
    </row>
    <row r="76" spans="1:35" x14ac:dyDescent="0.2">
      <c r="A76" s="53">
        <f>'[5]2403I301'!F75</f>
        <v>72</v>
      </c>
      <c r="B76" s="54">
        <f>'[5]2403I301'!G75</f>
        <v>2919</v>
      </c>
      <c r="C76" s="55" t="str">
        <f>'[5]2403I301'!H75</f>
        <v xml:space="preserve">EXPLOTACIONES AGRARIAS          </v>
      </c>
      <c r="D76" s="56">
        <f>'[5]2403I301'!I75</f>
        <v>29.902100000000001</v>
      </c>
      <c r="E76" s="57" t="str">
        <f>'[5]2403I301'!J75</f>
        <v xml:space="preserve">     </v>
      </c>
      <c r="F76" s="58" t="str">
        <f>'[5]2403I301'!K75</f>
        <v xml:space="preserve">    </v>
      </c>
      <c r="G76" s="59" t="str">
        <f>'[5]2403I301'!L75</f>
        <v xml:space="preserve">     </v>
      </c>
      <c r="H76" s="58" t="str">
        <f>'[5]2403I301'!M75</f>
        <v xml:space="preserve">    </v>
      </c>
      <c r="I76" s="59">
        <f>'[5]2403I301'!N75</f>
        <v>2.11</v>
      </c>
      <c r="J76" s="58">
        <f>'[5]2403I301'!O75</f>
        <v>22</v>
      </c>
      <c r="K76" s="59">
        <f>'[5]2403I301'!P75</f>
        <v>2.37</v>
      </c>
      <c r="L76" s="58">
        <f>'[5]2403I301'!Q75</f>
        <v>27</v>
      </c>
      <c r="M76" s="59">
        <f>'[5]2403I301'!R75</f>
        <v>1.1499999999999999</v>
      </c>
      <c r="N76" s="58">
        <f>'[5]2403I301'!S75</f>
        <v>46</v>
      </c>
      <c r="O76" s="59">
        <f>'[5]2403I301'!T75</f>
        <v>1.49</v>
      </c>
      <c r="P76" s="58">
        <f>'[5]2403I301'!U75</f>
        <v>57</v>
      </c>
      <c r="Q76" s="59">
        <f>'[5]2403I301'!V75</f>
        <v>0.87</v>
      </c>
      <c r="R76" s="58">
        <f>'[5]2403I301'!W75</f>
        <v>67</v>
      </c>
      <c r="S76" s="59">
        <f>'[5]2403I301'!X75</f>
        <v>5.84</v>
      </c>
      <c r="T76" s="60">
        <f>'[5]2403I301'!Y75</f>
        <v>114</v>
      </c>
      <c r="U76" s="61">
        <f>'[5]2403I301'!Z75</f>
        <v>7</v>
      </c>
      <c r="V76" s="62">
        <f>'[5]2403I301'!AA75</f>
        <v>1</v>
      </c>
      <c r="W76" s="63" t="str">
        <f>'[5]2403I301'!AB75</f>
        <v xml:space="preserve">      </v>
      </c>
      <c r="X76" s="64" t="str">
        <f>'[5]2403I301'!AC75</f>
        <v xml:space="preserve">      </v>
      </c>
      <c r="Y76" s="62" t="str">
        <f>'[5]2403I301'!AD75</f>
        <v xml:space="preserve">      </v>
      </c>
      <c r="Z76" s="65">
        <f>'[5]2403I301'!AE75</f>
        <v>107</v>
      </c>
      <c r="AA76" s="57">
        <f>'[5]2403I301'!AF75</f>
        <v>1.72</v>
      </c>
      <c r="AB76" s="66">
        <f>'[5]2403I301'!AG75</f>
        <v>1.72</v>
      </c>
      <c r="AC76" s="67" t="str">
        <f>'[5]2403I301'!AH75</f>
        <v xml:space="preserve">MAPFRE MIXTO            </v>
      </c>
      <c r="AD76" s="68" t="str">
        <f>'[5]2403I301'!AI75</f>
        <v xml:space="preserve">MAPFRE                </v>
      </c>
      <c r="AE76" s="51" t="str">
        <f>'[5]2403I301'!AJ75</f>
        <v xml:space="preserve">MAPFRE VIDA PENSIONES           </v>
      </c>
      <c r="AF76" s="244">
        <f>'[5]2403I301'!AK75</f>
        <v>8050269</v>
      </c>
      <c r="AG76" s="244">
        <f>'[5]2403I301'!AL75</f>
        <v>7050121</v>
      </c>
      <c r="AH76" s="244">
        <f>'[5]2403I301'!AM75</f>
        <v>19</v>
      </c>
      <c r="AI76" s="52"/>
    </row>
    <row r="77" spans="1:35" x14ac:dyDescent="0.2">
      <c r="A77" s="69">
        <f>'[5]2403I301'!F76</f>
        <v>73</v>
      </c>
      <c r="B77" s="70">
        <f>'[5]2403I301'!G76</f>
        <v>1789</v>
      </c>
      <c r="C77" s="71" t="str">
        <f>'[5]2403I301'!H76</f>
        <v xml:space="preserve">IBERCAJA GEST.EVOLUCION         </v>
      </c>
      <c r="D77" s="72">
        <f>'[5]2403I301'!I76</f>
        <v>7.2370000000000001</v>
      </c>
      <c r="E77" s="73" t="str">
        <f>'[5]2403I301'!J76</f>
        <v xml:space="preserve">     </v>
      </c>
      <c r="F77" s="74" t="str">
        <f>'[5]2403I301'!K76</f>
        <v xml:space="preserve">    </v>
      </c>
      <c r="G77" s="75" t="str">
        <f>'[5]2403I301'!L76</f>
        <v xml:space="preserve">     </v>
      </c>
      <c r="H77" s="74" t="str">
        <f>'[5]2403I301'!M76</f>
        <v xml:space="preserve">    </v>
      </c>
      <c r="I77" s="75">
        <f>'[5]2403I301'!N76</f>
        <v>1.96</v>
      </c>
      <c r="J77" s="74">
        <f>'[5]2403I301'!O76</f>
        <v>33</v>
      </c>
      <c r="K77" s="75">
        <f>'[5]2403I301'!P76</f>
        <v>3.22</v>
      </c>
      <c r="L77" s="74">
        <f>'[5]2403I301'!Q76</f>
        <v>6</v>
      </c>
      <c r="M77" s="75">
        <f>'[5]2403I301'!R76</f>
        <v>3.15</v>
      </c>
      <c r="N77" s="74">
        <f>'[5]2403I301'!S76</f>
        <v>1</v>
      </c>
      <c r="O77" s="75">
        <f>'[5]2403I301'!T76</f>
        <v>2.35</v>
      </c>
      <c r="P77" s="74">
        <f>'[5]2403I301'!U76</f>
        <v>21</v>
      </c>
      <c r="Q77" s="75">
        <f>'[5]2403I301'!V76</f>
        <v>1.21</v>
      </c>
      <c r="R77" s="74">
        <f>'[5]2403I301'!W76</f>
        <v>38</v>
      </c>
      <c r="S77" s="75">
        <f>'[5]2403I301'!X76</f>
        <v>8.7799999999999994</v>
      </c>
      <c r="T77" s="76">
        <f>'[5]2403I301'!Y76</f>
        <v>12</v>
      </c>
      <c r="U77" s="77">
        <f>'[5]2403I301'!Z76</f>
        <v>32858</v>
      </c>
      <c r="V77" s="78">
        <f>'[5]2403I301'!AA76</f>
        <v>2713</v>
      </c>
      <c r="W77" s="79">
        <f>'[5]2403I301'!AB76</f>
        <v>3174</v>
      </c>
      <c r="X77" s="80">
        <f>'[5]2403I301'!AC76</f>
        <v>2230</v>
      </c>
      <c r="Y77" s="78">
        <f>'[5]2403I301'!AD76</f>
        <v>944</v>
      </c>
      <c r="Z77" s="81">
        <f>'[5]2403I301'!AE76</f>
        <v>563030</v>
      </c>
      <c r="AA77" s="73">
        <f>'[5]2403I301'!AF76</f>
        <v>3.41</v>
      </c>
      <c r="AB77" s="82">
        <f>'[5]2403I301'!AG76</f>
        <v>3.41</v>
      </c>
      <c r="AC77" s="83" t="str">
        <f>'[5]2403I301'!AH76</f>
        <v xml:space="preserve">IBERC.PEN.G§EVOLUCION   </v>
      </c>
      <c r="AD77" s="84" t="str">
        <f>'[5]2403I301'!AI76</f>
        <v xml:space="preserve">IBERCAJA              </v>
      </c>
      <c r="AE77" s="51" t="str">
        <f>'[5]2403I301'!AJ76</f>
        <v xml:space="preserve">IBERCAJA PENSION                </v>
      </c>
      <c r="AF77" s="244">
        <f>'[5]2403I301'!AK76</f>
        <v>8020089</v>
      </c>
      <c r="AG77" s="244">
        <f>'[5]2403I301'!AL76</f>
        <v>7050079</v>
      </c>
      <c r="AH77" s="244">
        <f>'[5]2403I301'!AM76</f>
        <v>644</v>
      </c>
      <c r="AI77" s="52"/>
    </row>
    <row r="78" spans="1:35" x14ac:dyDescent="0.2">
      <c r="A78" s="53">
        <f>'[5]2403I301'!F77</f>
        <v>74</v>
      </c>
      <c r="B78" s="54">
        <f>'[5]2403I301'!G77</f>
        <v>2419</v>
      </c>
      <c r="C78" s="55" t="str">
        <f>'[5]2403I301'!H77</f>
        <v xml:space="preserve">DEUTSCHE BANK MODERADO          </v>
      </c>
      <c r="D78" s="56">
        <f>'[5]2403I301'!I77</f>
        <v>7.8869999999999996</v>
      </c>
      <c r="E78" s="57" t="str">
        <f>'[5]2403I301'!J77</f>
        <v xml:space="preserve">     </v>
      </c>
      <c r="F78" s="58" t="str">
        <f>'[5]2403I301'!K77</f>
        <v xml:space="preserve">    </v>
      </c>
      <c r="G78" s="59" t="str">
        <f>'[5]2403I301'!L77</f>
        <v xml:space="preserve">     </v>
      </c>
      <c r="H78" s="58" t="str">
        <f>'[5]2403I301'!M77</f>
        <v xml:space="preserve">    </v>
      </c>
      <c r="I78" s="59">
        <f>'[5]2403I301'!N77</f>
        <v>1.94</v>
      </c>
      <c r="J78" s="58">
        <f>'[5]2403I301'!O77</f>
        <v>34</v>
      </c>
      <c r="K78" s="59">
        <f>'[5]2403I301'!P77</f>
        <v>2.25</v>
      </c>
      <c r="L78" s="58">
        <f>'[5]2403I301'!Q77</f>
        <v>39</v>
      </c>
      <c r="M78" s="59">
        <f>'[5]2403I301'!R77</f>
        <v>0.81</v>
      </c>
      <c r="N78" s="58">
        <f>'[5]2403I301'!S77</f>
        <v>74</v>
      </c>
      <c r="O78" s="59">
        <f>'[5]2403I301'!T77</f>
        <v>-0.15</v>
      </c>
      <c r="P78" s="58">
        <f>'[5]2403I301'!U77</f>
        <v>154</v>
      </c>
      <c r="Q78" s="59">
        <f>'[5]2403I301'!V77</f>
        <v>-2.16</v>
      </c>
      <c r="R78" s="58">
        <f>'[5]2403I301'!W77</f>
        <v>192</v>
      </c>
      <c r="S78" s="59">
        <f>'[5]2403I301'!X77</f>
        <v>6.89</v>
      </c>
      <c r="T78" s="60">
        <f>'[5]2403I301'!Y77</f>
        <v>54</v>
      </c>
      <c r="U78" s="61">
        <f>'[5]2403I301'!Z77</f>
        <v>7940</v>
      </c>
      <c r="V78" s="62">
        <f>'[5]2403I301'!AA77</f>
        <v>175</v>
      </c>
      <c r="W78" s="63">
        <f>'[5]2403I301'!AB77</f>
        <v>357</v>
      </c>
      <c r="X78" s="64">
        <f>'[5]2403I301'!AC77</f>
        <v>776</v>
      </c>
      <c r="Y78" s="62">
        <f>'[5]2403I301'!AD77</f>
        <v>-419</v>
      </c>
      <c r="Z78" s="65">
        <f>'[5]2403I301'!AE77</f>
        <v>146035</v>
      </c>
      <c r="AA78" s="57">
        <f>'[5]2403I301'!AF77</f>
        <v>2.35</v>
      </c>
      <c r="AB78" s="66">
        <f>'[5]2403I301'!AG77</f>
        <v>2.35</v>
      </c>
      <c r="AC78" s="67" t="str">
        <f>'[5]2403I301'!AH77</f>
        <v xml:space="preserve">DZ MODERADO             </v>
      </c>
      <c r="AD78" s="68" t="str">
        <f>'[5]2403I301'!AI77</f>
        <v xml:space="preserve">DEUTSCHE/ZURICH       </v>
      </c>
      <c r="AE78" s="51" t="str">
        <f>'[5]2403I301'!AJ77</f>
        <v xml:space="preserve">DEUTSCHE ZURICH PENS.           </v>
      </c>
      <c r="AF78" s="244">
        <f>'[5]2403I301'!AK77</f>
        <v>8010028</v>
      </c>
      <c r="AG78" s="244">
        <f>'[5]2403I301'!AL77</f>
        <v>7050158</v>
      </c>
      <c r="AH78" s="244">
        <f>'[5]2403I301'!AM77</f>
        <v>718</v>
      </c>
      <c r="AI78" s="52"/>
    </row>
    <row r="79" spans="1:35" x14ac:dyDescent="0.2">
      <c r="A79" s="152">
        <f>'[5]2403I301'!F78</f>
        <v>75</v>
      </c>
      <c r="B79" s="153">
        <f>'[5]2403I301'!G78</f>
        <v>2862</v>
      </c>
      <c r="C79" s="154" t="str">
        <f>'[5]2403I301'!H78</f>
        <v xml:space="preserve">ABANTE RENTA                    </v>
      </c>
      <c r="D79" s="155">
        <f>'[5]2403I301'!I78</f>
        <v>8.7314000000000007</v>
      </c>
      <c r="E79" s="156" t="str">
        <f>'[5]2403I301'!J78</f>
        <v xml:space="preserve">     </v>
      </c>
      <c r="F79" s="157" t="str">
        <f>'[5]2403I301'!K78</f>
        <v xml:space="preserve">    </v>
      </c>
      <c r="G79" s="158" t="str">
        <f>'[5]2403I301'!L78</f>
        <v xml:space="preserve">     </v>
      </c>
      <c r="H79" s="157" t="str">
        <f>'[5]2403I301'!M78</f>
        <v xml:space="preserve">    </v>
      </c>
      <c r="I79" s="158">
        <f>'[5]2403I301'!N78</f>
        <v>1.78</v>
      </c>
      <c r="J79" s="157">
        <f>'[5]2403I301'!O78</f>
        <v>45</v>
      </c>
      <c r="K79" s="158">
        <f>'[5]2403I301'!P78</f>
        <v>2.33</v>
      </c>
      <c r="L79" s="157">
        <f>'[5]2403I301'!Q78</f>
        <v>30</v>
      </c>
      <c r="M79" s="158">
        <f>'[5]2403I301'!R78</f>
        <v>1.42</v>
      </c>
      <c r="N79" s="157">
        <f>'[5]2403I301'!S78</f>
        <v>36</v>
      </c>
      <c r="O79" s="158">
        <f>'[5]2403I301'!T78</f>
        <v>1.9</v>
      </c>
      <c r="P79" s="157">
        <f>'[5]2403I301'!U78</f>
        <v>33</v>
      </c>
      <c r="Q79" s="158">
        <f>'[5]2403I301'!V78</f>
        <v>1.92</v>
      </c>
      <c r="R79" s="157">
        <f>'[5]2403I301'!W78</f>
        <v>16</v>
      </c>
      <c r="S79" s="158">
        <f>'[5]2403I301'!X78</f>
        <v>8.19</v>
      </c>
      <c r="T79" s="159">
        <f>'[5]2403I301'!Y78</f>
        <v>21</v>
      </c>
      <c r="U79" s="160">
        <f>'[5]2403I301'!Z78</f>
        <v>149</v>
      </c>
      <c r="V79" s="161">
        <f>'[5]2403I301'!AA78</f>
        <v>3</v>
      </c>
      <c r="W79" s="162" t="str">
        <f>'[5]2403I301'!AB78</f>
        <v xml:space="preserve">      </v>
      </c>
      <c r="X79" s="163">
        <f>'[5]2403I301'!AC78</f>
        <v>3</v>
      </c>
      <c r="Y79" s="161">
        <f>'[5]2403I301'!AD78</f>
        <v>-3</v>
      </c>
      <c r="Z79" s="164">
        <f>'[5]2403I301'!AE78</f>
        <v>7775</v>
      </c>
      <c r="AA79" s="156">
        <f>'[5]2403I301'!AF78</f>
        <v>9.81</v>
      </c>
      <c r="AB79" s="165">
        <f>'[5]2403I301'!AG78</f>
        <v>9.81</v>
      </c>
      <c r="AC79" s="166" t="str">
        <f>'[5]2403I301'!AH78</f>
        <v xml:space="preserve">ABANTE RENTA PENS.      </v>
      </c>
      <c r="AD79" s="167" t="str">
        <f>'[5]2403I301'!AI78</f>
        <v xml:space="preserve">ABANTE                </v>
      </c>
      <c r="AE79" s="85" t="str">
        <f>'[5]2403I301'!AJ78</f>
        <v xml:space="preserve">ABANTE PENSIONES                </v>
      </c>
      <c r="AF79" s="244">
        <f>'[5]2403I301'!AK78</f>
        <v>8040206</v>
      </c>
      <c r="AG79" s="244">
        <f>'[5]2403I301'!AL78</f>
        <v>7050233</v>
      </c>
      <c r="AH79" s="244">
        <f>'[5]2403I301'!AM78</f>
        <v>1824</v>
      </c>
      <c r="AI79" s="52"/>
    </row>
    <row r="80" spans="1:35" x14ac:dyDescent="0.2">
      <c r="A80" s="168">
        <f>'[5]2403I301'!F79</f>
        <v>76</v>
      </c>
      <c r="B80" s="169">
        <f>'[5]2403I301'!G79</f>
        <v>1742</v>
      </c>
      <c r="C80" s="170" t="str">
        <f>'[5]2403I301'!H79</f>
        <v xml:space="preserve">FONDITEL RED BASICA             </v>
      </c>
      <c r="D80" s="171">
        <f>'[5]2403I301'!I79</f>
        <v>15.916399999999999</v>
      </c>
      <c r="E80" s="172" t="str">
        <f>'[5]2403I301'!J79</f>
        <v xml:space="preserve">     </v>
      </c>
      <c r="F80" s="173" t="str">
        <f>'[5]2403I301'!K79</f>
        <v xml:space="preserve">    </v>
      </c>
      <c r="G80" s="174" t="str">
        <f>'[5]2403I301'!L79</f>
        <v xml:space="preserve">     </v>
      </c>
      <c r="H80" s="173" t="str">
        <f>'[5]2403I301'!M79</f>
        <v xml:space="preserve">    </v>
      </c>
      <c r="I80" s="174">
        <f>'[5]2403I301'!N79</f>
        <v>1.75</v>
      </c>
      <c r="J80" s="173">
        <f>'[5]2403I301'!O79</f>
        <v>47</v>
      </c>
      <c r="K80" s="174">
        <f>'[5]2403I301'!P79</f>
        <v>1.77</v>
      </c>
      <c r="L80" s="173">
        <f>'[5]2403I301'!Q79</f>
        <v>74</v>
      </c>
      <c r="M80" s="174">
        <f>'[5]2403I301'!R79</f>
        <v>0.43</v>
      </c>
      <c r="N80" s="173">
        <f>'[5]2403I301'!S79</f>
        <v>99</v>
      </c>
      <c r="O80" s="174">
        <f>'[5]2403I301'!T79</f>
        <v>-0.48</v>
      </c>
      <c r="P80" s="173">
        <f>'[5]2403I301'!U79</f>
        <v>169</v>
      </c>
      <c r="Q80" s="174">
        <f>'[5]2403I301'!V79</f>
        <v>-1.3</v>
      </c>
      <c r="R80" s="173">
        <f>'[5]2403I301'!W79</f>
        <v>170</v>
      </c>
      <c r="S80" s="174">
        <f>'[5]2403I301'!X79</f>
        <v>3.83</v>
      </c>
      <c r="T80" s="175">
        <f>'[5]2403I301'!Y79</f>
        <v>171</v>
      </c>
      <c r="U80" s="176">
        <f>'[5]2403I301'!Z79</f>
        <v>1303</v>
      </c>
      <c r="V80" s="177">
        <f>'[5]2403I301'!AA79</f>
        <v>565</v>
      </c>
      <c r="W80" s="178">
        <f>'[5]2403I301'!AB79</f>
        <v>36</v>
      </c>
      <c r="X80" s="179">
        <f>'[5]2403I301'!AC79</f>
        <v>605</v>
      </c>
      <c r="Y80" s="177">
        <f>'[5]2403I301'!AD79</f>
        <v>-569</v>
      </c>
      <c r="Z80" s="180">
        <f>'[5]2403I301'!AE79</f>
        <v>52897</v>
      </c>
      <c r="AA80" s="172">
        <f>'[5]2403I301'!AF79</f>
        <v>-3.8</v>
      </c>
      <c r="AB80" s="181">
        <f>'[5]2403I301'!AG79</f>
        <v>-3.8</v>
      </c>
      <c r="AC80" s="182" t="str">
        <f>'[5]2403I301'!AH79</f>
        <v xml:space="preserve">FONDITEL RED BASICA     </v>
      </c>
      <c r="AD80" s="183" t="str">
        <f>'[5]2403I301'!AI79</f>
        <v xml:space="preserve">TELEFONICA            </v>
      </c>
      <c r="AE80" s="119" t="str">
        <f>'[5]2403I301'!AJ79</f>
        <v xml:space="preserve">FONDITEL                        </v>
      </c>
      <c r="AF80" s="244">
        <f>'[5]2403I301'!AK79</f>
        <v>8040293</v>
      </c>
      <c r="AG80" s="244">
        <f>'[5]2403I301'!AL79</f>
        <v>7050162</v>
      </c>
      <c r="AH80" s="244">
        <f>'[5]2403I301'!AM79</f>
        <v>639</v>
      </c>
      <c r="AI80" s="52"/>
    </row>
    <row r="81" spans="1:35" x14ac:dyDescent="0.2">
      <c r="A81" s="69">
        <f>'[5]2403I301'!F80</f>
        <v>77</v>
      </c>
      <c r="B81" s="70">
        <f>'[5]2403I301'!G80</f>
        <v>3190</v>
      </c>
      <c r="C81" s="71" t="str">
        <f>'[5]2403I301'!H80</f>
        <v xml:space="preserve">SANTANDER UNIVERSID.RFMx        </v>
      </c>
      <c r="D81" s="72">
        <f>'[5]2403I301'!I80</f>
        <v>1.4072</v>
      </c>
      <c r="E81" s="73" t="str">
        <f>'[5]2403I301'!J80</f>
        <v xml:space="preserve">     </v>
      </c>
      <c r="F81" s="74" t="str">
        <f>'[5]2403I301'!K80</f>
        <v xml:space="preserve">    </v>
      </c>
      <c r="G81" s="75" t="str">
        <f>'[5]2403I301'!L80</f>
        <v xml:space="preserve">     </v>
      </c>
      <c r="H81" s="74" t="str">
        <f>'[5]2403I301'!M80</f>
        <v xml:space="preserve">    </v>
      </c>
      <c r="I81" s="75">
        <f>'[5]2403I301'!N80</f>
        <v>1.64</v>
      </c>
      <c r="J81" s="74">
        <f>'[5]2403I301'!O80</f>
        <v>50</v>
      </c>
      <c r="K81" s="75">
        <f>'[5]2403I301'!P80</f>
        <v>1.91</v>
      </c>
      <c r="L81" s="74">
        <f>'[5]2403I301'!Q80</f>
        <v>63</v>
      </c>
      <c r="M81" s="75">
        <f>'[5]2403I301'!R80</f>
        <v>1.25</v>
      </c>
      <c r="N81" s="74">
        <f>'[5]2403I301'!S80</f>
        <v>41</v>
      </c>
      <c r="O81" s="75">
        <f>'[5]2403I301'!T80</f>
        <v>1.19</v>
      </c>
      <c r="P81" s="74">
        <f>'[5]2403I301'!U80</f>
        <v>84</v>
      </c>
      <c r="Q81" s="75">
        <f>'[5]2403I301'!V80</f>
        <v>0.45</v>
      </c>
      <c r="R81" s="74">
        <f>'[5]2403I301'!W80</f>
        <v>89</v>
      </c>
      <c r="S81" s="75">
        <f>'[5]2403I301'!X80</f>
        <v>7.38</v>
      </c>
      <c r="T81" s="76">
        <f>'[5]2403I301'!Y80</f>
        <v>36</v>
      </c>
      <c r="U81" s="77">
        <f>'[5]2403I301'!Z80</f>
        <v>782</v>
      </c>
      <c r="V81" s="78" t="str">
        <f>'[5]2403I301'!AA80</f>
        <v xml:space="preserve">      </v>
      </c>
      <c r="W81" s="79">
        <f>'[5]2403I301'!AB80</f>
        <v>40</v>
      </c>
      <c r="X81" s="80">
        <f>'[5]2403I301'!AC80</f>
        <v>82</v>
      </c>
      <c r="Y81" s="78">
        <f>'[5]2403I301'!AD80</f>
        <v>-42</v>
      </c>
      <c r="Z81" s="81">
        <f>'[5]2403I301'!AE80</f>
        <v>18252</v>
      </c>
      <c r="AA81" s="73">
        <f>'[5]2403I301'!AF80</f>
        <v>11.06</v>
      </c>
      <c r="AB81" s="82">
        <f>'[5]2403I301'!AG80</f>
        <v>11.06</v>
      </c>
      <c r="AC81" s="83" t="str">
        <f>'[5]2403I301'!AH80</f>
        <v xml:space="preserve">SANT.ASOCIADOS RFMx     </v>
      </c>
      <c r="AD81" s="84" t="str">
        <f>'[5]2403I301'!AI80</f>
        <v xml:space="preserve">SANTANDER             </v>
      </c>
      <c r="AE81" s="51" t="str">
        <f>'[5]2403I301'!AJ80</f>
        <v xml:space="preserve">SANTANDER PENSIONES             </v>
      </c>
      <c r="AF81" s="244">
        <f>'[5]2403I301'!AK80</f>
        <v>8010022</v>
      </c>
      <c r="AG81" s="244">
        <f>'[5]2403I301'!AL80</f>
        <v>7050080</v>
      </c>
      <c r="AH81" s="244">
        <f>'[5]2403I301'!AM80</f>
        <v>12</v>
      </c>
      <c r="AI81" s="52"/>
    </row>
    <row r="82" spans="1:35" x14ac:dyDescent="0.2">
      <c r="A82" s="53">
        <f>'[5]2403I301'!F81</f>
        <v>78</v>
      </c>
      <c r="B82" s="54">
        <f>'[5]2403I301'!G81</f>
        <v>1750</v>
      </c>
      <c r="C82" s="55" t="str">
        <f>'[5]2403I301'!H81</f>
        <v xml:space="preserve">CABK EQUILIBRIO                 </v>
      </c>
      <c r="D82" s="56">
        <f>'[5]2403I301'!I81</f>
        <v>8.6098999999999997</v>
      </c>
      <c r="E82" s="57" t="str">
        <f>'[5]2403I301'!J81</f>
        <v xml:space="preserve">     </v>
      </c>
      <c r="F82" s="58" t="str">
        <f>'[5]2403I301'!K81</f>
        <v xml:space="preserve">    </v>
      </c>
      <c r="G82" s="59" t="str">
        <f>'[5]2403I301'!L81</f>
        <v xml:space="preserve">     </v>
      </c>
      <c r="H82" s="58" t="str">
        <f>'[5]2403I301'!M81</f>
        <v xml:space="preserve">    </v>
      </c>
      <c r="I82" s="59">
        <f>'[5]2403I301'!N81</f>
        <v>1.6</v>
      </c>
      <c r="J82" s="58">
        <f>'[5]2403I301'!O81</f>
        <v>51</v>
      </c>
      <c r="K82" s="59">
        <f>'[5]2403I301'!P81</f>
        <v>2.2400000000000002</v>
      </c>
      <c r="L82" s="58">
        <f>'[5]2403I301'!Q81</f>
        <v>40</v>
      </c>
      <c r="M82" s="59">
        <f>'[5]2403I301'!R81</f>
        <v>1.21</v>
      </c>
      <c r="N82" s="58">
        <f>'[5]2403I301'!S81</f>
        <v>42</v>
      </c>
      <c r="O82" s="59">
        <f>'[5]2403I301'!T81</f>
        <v>1.29</v>
      </c>
      <c r="P82" s="58">
        <f>'[5]2403I301'!U81</f>
        <v>66</v>
      </c>
      <c r="Q82" s="59">
        <f>'[5]2403I301'!V81</f>
        <v>0.68</v>
      </c>
      <c r="R82" s="58">
        <f>'[5]2403I301'!W81</f>
        <v>77</v>
      </c>
      <c r="S82" s="59">
        <f>'[5]2403I301'!X81</f>
        <v>7.36</v>
      </c>
      <c r="T82" s="60">
        <f>'[5]2403I301'!Y81</f>
        <v>38</v>
      </c>
      <c r="U82" s="61">
        <f>'[5]2403I301'!Z81</f>
        <v>355042</v>
      </c>
      <c r="V82" s="62">
        <f>'[5]2403I301'!AA81</f>
        <v>62216</v>
      </c>
      <c r="W82" s="63">
        <f>'[5]2403I301'!AB81</f>
        <v>13638</v>
      </c>
      <c r="X82" s="64">
        <f>'[5]2403I301'!AC81</f>
        <v>45440</v>
      </c>
      <c r="Y82" s="62">
        <f>'[5]2403I301'!AD81</f>
        <v>-31802</v>
      </c>
      <c r="Z82" s="65">
        <f>'[5]2403I301'!AE81</f>
        <v>5010289</v>
      </c>
      <c r="AA82" s="57">
        <f>'[5]2403I301'!AF81</f>
        <v>1.05</v>
      </c>
      <c r="AB82" s="66">
        <f>'[5]2403I301'!AG81</f>
        <v>1.05</v>
      </c>
      <c r="AC82" s="67" t="str">
        <f>'[5]2403I301'!AH81</f>
        <v xml:space="preserve">PENSIONS CAIXA R.F.MX.  </v>
      </c>
      <c r="AD82" s="68" t="str">
        <f>'[5]2403I301'!AI81</f>
        <v xml:space="preserve">CAIXABANK             </v>
      </c>
      <c r="AE82" s="51" t="str">
        <f>'[5]2403I301'!AJ81</f>
        <v xml:space="preserve">VIDACAIXA                       </v>
      </c>
      <c r="AF82" s="244">
        <f>'[5]2403I301'!AK81</f>
        <v>8010091</v>
      </c>
      <c r="AG82" s="244">
        <f>'[5]2403I301'!AL81</f>
        <v>7050021</v>
      </c>
      <c r="AH82" s="244">
        <f>'[5]2403I301'!AM81</f>
        <v>447</v>
      </c>
      <c r="AI82" s="52"/>
    </row>
    <row r="83" spans="1:35" x14ac:dyDescent="0.2">
      <c r="A83" s="69">
        <f>'[5]2403I301'!F82</f>
        <v>79</v>
      </c>
      <c r="B83" s="70">
        <f>'[5]2403I301'!G82</f>
        <v>1678</v>
      </c>
      <c r="C83" s="71" t="str">
        <f>'[5]2403I301'!H82</f>
        <v xml:space="preserve">SECI RENTA FIJA                 </v>
      </c>
      <c r="D83" s="72">
        <f>'[5]2403I301'!I82</f>
        <v>9.3759999999999994</v>
      </c>
      <c r="E83" s="73" t="str">
        <f>'[5]2403I301'!J82</f>
        <v xml:space="preserve">     </v>
      </c>
      <c r="F83" s="74" t="str">
        <f>'[5]2403I301'!K82</f>
        <v xml:space="preserve">    </v>
      </c>
      <c r="G83" s="75" t="str">
        <f>'[5]2403I301'!L82</f>
        <v xml:space="preserve">     </v>
      </c>
      <c r="H83" s="74" t="str">
        <f>'[5]2403I301'!M82</f>
        <v xml:space="preserve">    </v>
      </c>
      <c r="I83" s="75">
        <f>'[5]2403I301'!N82</f>
        <v>1.57</v>
      </c>
      <c r="J83" s="74">
        <f>'[5]2403I301'!O82</f>
        <v>56</v>
      </c>
      <c r="K83" s="75">
        <f>'[5]2403I301'!P82</f>
        <v>1.1499999999999999</v>
      </c>
      <c r="L83" s="74">
        <f>'[5]2403I301'!Q82</f>
        <v>93</v>
      </c>
      <c r="M83" s="75">
        <f>'[5]2403I301'!R82</f>
        <v>0.6</v>
      </c>
      <c r="N83" s="74">
        <f>'[5]2403I301'!S82</f>
        <v>91</v>
      </c>
      <c r="O83" s="75">
        <f>'[5]2403I301'!T82</f>
        <v>1.1499999999999999</v>
      </c>
      <c r="P83" s="74">
        <f>'[5]2403I301'!U82</f>
        <v>86</v>
      </c>
      <c r="Q83" s="75">
        <f>'[5]2403I301'!V82</f>
        <v>0.81</v>
      </c>
      <c r="R83" s="74">
        <f>'[5]2403I301'!W82</f>
        <v>70</v>
      </c>
      <c r="S83" s="75">
        <f>'[5]2403I301'!X82</f>
        <v>4.05</v>
      </c>
      <c r="T83" s="76">
        <f>'[5]2403I301'!Y82</f>
        <v>164</v>
      </c>
      <c r="U83" s="77">
        <f>'[5]2403I301'!Z82</f>
        <v>5294</v>
      </c>
      <c r="V83" s="78">
        <f>'[5]2403I301'!AA82</f>
        <v>362</v>
      </c>
      <c r="W83" s="79">
        <f>'[5]2403I301'!AB82</f>
        <v>327</v>
      </c>
      <c r="X83" s="80">
        <f>'[5]2403I301'!AC82</f>
        <v>950</v>
      </c>
      <c r="Y83" s="78">
        <f>'[5]2403I301'!AD82</f>
        <v>-623</v>
      </c>
      <c r="Z83" s="81">
        <f>'[5]2403I301'!AE82</f>
        <v>37389</v>
      </c>
      <c r="AA83" s="73">
        <f>'[5]2403I301'!AF82</f>
        <v>-1.36</v>
      </c>
      <c r="AB83" s="82">
        <f>'[5]2403I301'!AG82</f>
        <v>-1.36</v>
      </c>
      <c r="AC83" s="83" t="str">
        <f>'[5]2403I301'!AH82</f>
        <v xml:space="preserve">S.E.C.I. PATRIMONIO     </v>
      </c>
      <c r="AD83" s="84" t="str">
        <f>'[5]2403I301'!AI82</f>
        <v xml:space="preserve">MUTUA MADRILEÑA       </v>
      </c>
      <c r="AE83" s="51" t="str">
        <f>'[5]2403I301'!AJ82</f>
        <v xml:space="preserve">MUTUACTIVOS PENSIONES           </v>
      </c>
      <c r="AF83" s="244">
        <f>'[5]2403I301'!AK82</f>
        <v>8050272</v>
      </c>
      <c r="AG83" s="244">
        <f>'[5]2403I301'!AL82</f>
        <v>7050135</v>
      </c>
      <c r="AH83" s="244">
        <f>'[5]2403I301'!AM82</f>
        <v>634</v>
      </c>
      <c r="AI83" s="52"/>
    </row>
    <row r="84" spans="1:35" x14ac:dyDescent="0.2">
      <c r="A84" s="53">
        <f>'[5]2403I301'!F83</f>
        <v>80</v>
      </c>
      <c r="B84" s="54">
        <f>'[5]2403I301'!G83</f>
        <v>1719</v>
      </c>
      <c r="C84" s="55" t="str">
        <f>'[5]2403I301'!H83</f>
        <v xml:space="preserve">AGROCIRCULO                     </v>
      </c>
      <c r="D84" s="56">
        <f>'[5]2403I301'!I83</f>
        <v>7.6435000000000004</v>
      </c>
      <c r="E84" s="57" t="str">
        <f>'[5]2403I301'!J83</f>
        <v xml:space="preserve">     </v>
      </c>
      <c r="F84" s="58" t="str">
        <f>'[5]2403I301'!K83</f>
        <v xml:space="preserve">    </v>
      </c>
      <c r="G84" s="59" t="str">
        <f>'[5]2403I301'!L83</f>
        <v xml:space="preserve">     </v>
      </c>
      <c r="H84" s="58" t="str">
        <f>'[5]2403I301'!M83</f>
        <v xml:space="preserve">    </v>
      </c>
      <c r="I84" s="59">
        <f>'[5]2403I301'!N83</f>
        <v>1.57</v>
      </c>
      <c r="J84" s="58">
        <f>'[5]2403I301'!O83</f>
        <v>54</v>
      </c>
      <c r="K84" s="59">
        <f>'[5]2403I301'!P83</f>
        <v>1.97</v>
      </c>
      <c r="L84" s="58">
        <f>'[5]2403I301'!Q83</f>
        <v>59</v>
      </c>
      <c r="M84" s="59">
        <f>'[5]2403I301'!R83</f>
        <v>1.1200000000000001</v>
      </c>
      <c r="N84" s="58">
        <f>'[5]2403I301'!S83</f>
        <v>48</v>
      </c>
      <c r="O84" s="59">
        <f>'[5]2403I301'!T83</f>
        <v>0.96</v>
      </c>
      <c r="P84" s="58">
        <f>'[5]2403I301'!U83</f>
        <v>99</v>
      </c>
      <c r="Q84" s="59">
        <f>'[5]2403I301'!V83</f>
        <v>0.71</v>
      </c>
      <c r="R84" s="58">
        <f>'[5]2403I301'!W83</f>
        <v>74</v>
      </c>
      <c r="S84" s="59">
        <f>'[5]2403I301'!X83</f>
        <v>6.29</v>
      </c>
      <c r="T84" s="60">
        <f>'[5]2403I301'!Y83</f>
        <v>92</v>
      </c>
      <c r="U84" s="61">
        <f>'[5]2403I301'!Z83</f>
        <v>11</v>
      </c>
      <c r="V84" s="62">
        <f>'[5]2403I301'!AA83</f>
        <v>37</v>
      </c>
      <c r="W84" s="63" t="str">
        <f>'[5]2403I301'!AB83</f>
        <v xml:space="preserve">      </v>
      </c>
      <c r="X84" s="64">
        <f>'[5]2403I301'!AC83</f>
        <v>6</v>
      </c>
      <c r="Y84" s="62">
        <f>'[5]2403I301'!AD83</f>
        <v>-6</v>
      </c>
      <c r="Z84" s="65">
        <f>'[5]2403I301'!AE83</f>
        <v>273</v>
      </c>
      <c r="AA84" s="57">
        <f>'[5]2403I301'!AF83</f>
        <v>0.19</v>
      </c>
      <c r="AB84" s="66">
        <f>'[5]2403I301'!AG83</f>
        <v>0.19</v>
      </c>
      <c r="AC84" s="67" t="str">
        <f>'[5]2403I301'!AH83</f>
        <v xml:space="preserve">F.P. CIRCULO BURGOS     </v>
      </c>
      <c r="AD84" s="68" t="str">
        <f>'[5]2403I301'!AI83</f>
        <v xml:space="preserve">GRUPO CASER           </v>
      </c>
      <c r="AE84" s="85" t="str">
        <f>'[5]2403I301'!AJ83</f>
        <v xml:space="preserve">CASER PENSIONES                 </v>
      </c>
      <c r="AF84" s="244">
        <f>'[5]2403I301'!AK83</f>
        <v>8020070</v>
      </c>
      <c r="AG84" s="244">
        <f>'[5]2403I301'!AL83</f>
        <v>7050219</v>
      </c>
      <c r="AH84" s="244">
        <f>'[5]2403I301'!AM83</f>
        <v>494</v>
      </c>
      <c r="AI84" s="52"/>
    </row>
    <row r="85" spans="1:35" x14ac:dyDescent="0.2">
      <c r="A85" s="69">
        <f>'[5]2403I301'!F84</f>
        <v>81</v>
      </c>
      <c r="B85" s="70">
        <f>'[5]2403I301'!G84</f>
        <v>1940</v>
      </c>
      <c r="C85" s="71" t="str">
        <f>'[5]2403I301'!H84</f>
        <v xml:space="preserve">RURALCOOP ASTURIAS              </v>
      </c>
      <c r="D85" s="72">
        <f>'[5]2403I301'!I84</f>
        <v>8.6645000000000003</v>
      </c>
      <c r="E85" s="73" t="str">
        <f>'[5]2403I301'!J84</f>
        <v xml:space="preserve">     </v>
      </c>
      <c r="F85" s="74" t="str">
        <f>'[5]2403I301'!K84</f>
        <v xml:space="preserve">    </v>
      </c>
      <c r="G85" s="75" t="str">
        <f>'[5]2403I301'!L84</f>
        <v xml:space="preserve">     </v>
      </c>
      <c r="H85" s="74" t="str">
        <f>'[5]2403I301'!M84</f>
        <v xml:space="preserve">    </v>
      </c>
      <c r="I85" s="75">
        <f>'[5]2403I301'!N84</f>
        <v>1.56</v>
      </c>
      <c r="J85" s="74">
        <f>'[5]2403I301'!O84</f>
        <v>57</v>
      </c>
      <c r="K85" s="75">
        <f>'[5]2403I301'!P84</f>
        <v>1.95</v>
      </c>
      <c r="L85" s="74">
        <f>'[5]2403I301'!Q84</f>
        <v>60</v>
      </c>
      <c r="M85" s="75">
        <f>'[5]2403I301'!R84</f>
        <v>0.71</v>
      </c>
      <c r="N85" s="74">
        <f>'[5]2403I301'!S84</f>
        <v>84</v>
      </c>
      <c r="O85" s="75">
        <f>'[5]2403I301'!T84</f>
        <v>0.47</v>
      </c>
      <c r="P85" s="74">
        <f>'[5]2403I301'!U84</f>
        <v>117</v>
      </c>
      <c r="Q85" s="75">
        <f>'[5]2403I301'!V84</f>
        <v>-0.27</v>
      </c>
      <c r="R85" s="74">
        <f>'[5]2403I301'!W84</f>
        <v>127</v>
      </c>
      <c r="S85" s="75">
        <f>'[5]2403I301'!X84</f>
        <v>5.37</v>
      </c>
      <c r="T85" s="76">
        <f>'[5]2403I301'!Y84</f>
        <v>135</v>
      </c>
      <c r="U85" s="77">
        <f>'[5]2403I301'!Z84</f>
        <v>1313</v>
      </c>
      <c r="V85" s="78">
        <f>'[5]2403I301'!AA84</f>
        <v>94</v>
      </c>
      <c r="W85" s="79">
        <f>'[5]2403I301'!AB84</f>
        <v>89</v>
      </c>
      <c r="X85" s="80">
        <f>'[5]2403I301'!AC84</f>
        <v>60</v>
      </c>
      <c r="Y85" s="78">
        <f>'[5]2403I301'!AD84</f>
        <v>29</v>
      </c>
      <c r="Z85" s="81">
        <f>'[5]2403I301'!AE84</f>
        <v>10759</v>
      </c>
      <c r="AA85" s="73">
        <f>'[5]2403I301'!AF84</f>
        <v>2.69</v>
      </c>
      <c r="AB85" s="82">
        <f>'[5]2403I301'!AG84</f>
        <v>2.69</v>
      </c>
      <c r="AC85" s="83" t="str">
        <f>'[5]2403I301'!AH84</f>
        <v xml:space="preserve">RGA 9                   </v>
      </c>
      <c r="AD85" s="84" t="str">
        <f>'[5]2403I301'!AI84</f>
        <v xml:space="preserve">CAJA RURAL            </v>
      </c>
      <c r="AE85" s="119" t="str">
        <f>'[5]2403I301'!AJ84</f>
        <v xml:space="preserve">RGA RURAL PENSIONES             </v>
      </c>
      <c r="AF85" s="244">
        <f>'[5]2403I301'!AK84</f>
        <v>8040294</v>
      </c>
      <c r="AG85" s="244">
        <f>'[5]2403I301'!AL84</f>
        <v>7050131</v>
      </c>
      <c r="AH85" s="244">
        <f>'[5]2403I301'!AM84</f>
        <v>900</v>
      </c>
      <c r="AI85" s="52"/>
    </row>
    <row r="86" spans="1:35" x14ac:dyDescent="0.2">
      <c r="A86" s="53">
        <f>'[5]2403I301'!F85</f>
        <v>82</v>
      </c>
      <c r="B86" s="54">
        <f>'[5]2403I301'!G85</f>
        <v>686</v>
      </c>
      <c r="C86" s="55" t="str">
        <f>'[5]2403I301'!H85</f>
        <v xml:space="preserve">BS PLAN 15 PLUS 1               </v>
      </c>
      <c r="D86" s="56">
        <f>'[5]2403I301'!I85</f>
        <v>22.495000000000001</v>
      </c>
      <c r="E86" s="57" t="str">
        <f>'[5]2403I301'!J85</f>
        <v xml:space="preserve">     </v>
      </c>
      <c r="F86" s="58" t="str">
        <f>'[5]2403I301'!K85</f>
        <v xml:space="preserve">    </v>
      </c>
      <c r="G86" s="59" t="str">
        <f>'[5]2403I301'!L85</f>
        <v xml:space="preserve">     </v>
      </c>
      <c r="H86" s="58" t="str">
        <f>'[5]2403I301'!M85</f>
        <v xml:space="preserve">    </v>
      </c>
      <c r="I86" s="59">
        <f>'[5]2403I301'!N85</f>
        <v>1.55</v>
      </c>
      <c r="J86" s="58">
        <f>'[5]2403I301'!O85</f>
        <v>58</v>
      </c>
      <c r="K86" s="59">
        <f>'[5]2403I301'!P85</f>
        <v>1.1499999999999999</v>
      </c>
      <c r="L86" s="58">
        <f>'[5]2403I301'!Q85</f>
        <v>94</v>
      </c>
      <c r="M86" s="59">
        <f>'[5]2403I301'!R85</f>
        <v>0.68</v>
      </c>
      <c r="N86" s="58">
        <f>'[5]2403I301'!S85</f>
        <v>85</v>
      </c>
      <c r="O86" s="59">
        <f>'[5]2403I301'!T85</f>
        <v>0.85</v>
      </c>
      <c r="P86" s="58">
        <f>'[5]2403I301'!U85</f>
        <v>102</v>
      </c>
      <c r="Q86" s="59">
        <f>'[5]2403I301'!V85</f>
        <v>0.24</v>
      </c>
      <c r="R86" s="58">
        <f>'[5]2403I301'!W85</f>
        <v>101</v>
      </c>
      <c r="S86" s="59">
        <f>'[5]2403I301'!X85</f>
        <v>3.8</v>
      </c>
      <c r="T86" s="60">
        <f>'[5]2403I301'!Y85</f>
        <v>172</v>
      </c>
      <c r="U86" s="61">
        <f>'[5]2403I301'!Z85</f>
        <v>3979</v>
      </c>
      <c r="V86" s="62">
        <f>'[5]2403I301'!AA85</f>
        <v>913</v>
      </c>
      <c r="W86" s="63">
        <f>'[5]2403I301'!AB85</f>
        <v>75</v>
      </c>
      <c r="X86" s="64">
        <f>'[5]2403I301'!AC85</f>
        <v>359</v>
      </c>
      <c r="Y86" s="62">
        <f>'[5]2403I301'!AD85</f>
        <v>-284</v>
      </c>
      <c r="Z86" s="65">
        <f>'[5]2403I301'!AE85</f>
        <v>26023</v>
      </c>
      <c r="AA86" s="57">
        <f>'[5]2403I301'!AF85</f>
        <v>-2.6</v>
      </c>
      <c r="AB86" s="66">
        <f>'[5]2403I301'!AG85</f>
        <v>-2.6</v>
      </c>
      <c r="AC86" s="67" t="str">
        <f>'[5]2403I301'!AH85</f>
        <v xml:space="preserve">SABADELL MIXTO-FIJO     </v>
      </c>
      <c r="AD86" s="68" t="str">
        <f>'[5]2403I301'!AI85</f>
        <v xml:space="preserve">BANCO SABADELL        </v>
      </c>
      <c r="AE86" s="51" t="str">
        <f>'[5]2403I301'!AJ85</f>
        <v xml:space="preserve">BANSABADELL PENSIONES           </v>
      </c>
      <c r="AF86" s="244">
        <f>'[5]2403I301'!AK85</f>
        <v>8010021</v>
      </c>
      <c r="AG86" s="244">
        <f>'[5]2403I301'!AL85</f>
        <v>7050085</v>
      </c>
      <c r="AH86" s="244">
        <f>'[5]2403I301'!AM85</f>
        <v>18</v>
      </c>
      <c r="AI86" s="52"/>
    </row>
    <row r="87" spans="1:35" x14ac:dyDescent="0.2">
      <c r="A87" s="69">
        <f>'[5]2403I301'!F86</f>
        <v>83</v>
      </c>
      <c r="B87" s="70">
        <f>'[5]2403I301'!G86</f>
        <v>3020</v>
      </c>
      <c r="C87" s="71" t="str">
        <f>'[5]2403I301'!H86</f>
        <v xml:space="preserve">MERCHBANC MIXTO PP              </v>
      </c>
      <c r="D87" s="72">
        <f>'[5]2403I301'!I86</f>
        <v>8.5617000000000001</v>
      </c>
      <c r="E87" s="73" t="str">
        <f>'[5]2403I301'!J86</f>
        <v xml:space="preserve">     </v>
      </c>
      <c r="F87" s="74" t="str">
        <f>'[5]2403I301'!K86</f>
        <v xml:space="preserve">    </v>
      </c>
      <c r="G87" s="75" t="str">
        <f>'[5]2403I301'!L86</f>
        <v xml:space="preserve">     </v>
      </c>
      <c r="H87" s="74" t="str">
        <f>'[5]2403I301'!M86</f>
        <v xml:space="preserve">    </v>
      </c>
      <c r="I87" s="75">
        <f>'[5]2403I301'!N86</f>
        <v>1.44</v>
      </c>
      <c r="J87" s="74">
        <f>'[5]2403I301'!O86</f>
        <v>60</v>
      </c>
      <c r="K87" s="75">
        <f>'[5]2403I301'!P86</f>
        <v>1.39</v>
      </c>
      <c r="L87" s="74">
        <f>'[5]2403I301'!Q86</f>
        <v>86</v>
      </c>
      <c r="M87" s="75">
        <f>'[5]2403I301'!R86</f>
        <v>1.0900000000000001</v>
      </c>
      <c r="N87" s="74">
        <f>'[5]2403I301'!S86</f>
        <v>53</v>
      </c>
      <c r="O87" s="75">
        <f>'[5]2403I301'!T86</f>
        <v>1.26</v>
      </c>
      <c r="P87" s="74">
        <f>'[5]2403I301'!U86</f>
        <v>69</v>
      </c>
      <c r="Q87" s="75">
        <f>'[5]2403I301'!V86</f>
        <v>0.56999999999999995</v>
      </c>
      <c r="R87" s="74">
        <f>'[5]2403I301'!W86</f>
        <v>81</v>
      </c>
      <c r="S87" s="75">
        <f>'[5]2403I301'!X86</f>
        <v>3.75</v>
      </c>
      <c r="T87" s="76">
        <f>'[5]2403I301'!Y86</f>
        <v>174</v>
      </c>
      <c r="U87" s="77">
        <f>'[5]2403I301'!Z86</f>
        <v>290</v>
      </c>
      <c r="V87" s="78" t="str">
        <f>'[5]2403I301'!AA86</f>
        <v xml:space="preserve">      </v>
      </c>
      <c r="W87" s="79">
        <f>'[5]2403I301'!AB86</f>
        <v>6</v>
      </c>
      <c r="X87" s="80">
        <f>'[5]2403I301'!AC86</f>
        <v>26</v>
      </c>
      <c r="Y87" s="78">
        <f>'[5]2403I301'!AD86</f>
        <v>-20</v>
      </c>
      <c r="Z87" s="81">
        <f>'[5]2403I301'!AE86</f>
        <v>14840</v>
      </c>
      <c r="AA87" s="73">
        <f>'[5]2403I301'!AF86</f>
        <v>-2.17</v>
      </c>
      <c r="AB87" s="82">
        <f>'[5]2403I301'!AG86</f>
        <v>-2.17</v>
      </c>
      <c r="AC87" s="83" t="str">
        <f>'[5]2403I301'!AH86</f>
        <v xml:space="preserve">MERCHPENSION MIXTO      </v>
      </c>
      <c r="AD87" s="84" t="str">
        <f>'[5]2403I301'!AI86</f>
        <v xml:space="preserve">ANDBANK ESPAÑA        </v>
      </c>
      <c r="AE87" s="51" t="str">
        <f>'[5]2403I301'!AJ86</f>
        <v xml:space="preserve">MERCHBANC                       </v>
      </c>
      <c r="AF87" s="244">
        <f>'[5]2403I301'!AK86</f>
        <v>8010237</v>
      </c>
      <c r="AG87" s="244">
        <f>'[5]2403I301'!AL86</f>
        <v>7050153</v>
      </c>
      <c r="AH87" s="244">
        <f>'[5]2403I301'!AM86</f>
        <v>970</v>
      </c>
      <c r="AI87" s="52"/>
    </row>
    <row r="88" spans="1:35" x14ac:dyDescent="0.2">
      <c r="A88" s="53">
        <f>'[5]2403I301'!F87</f>
        <v>84</v>
      </c>
      <c r="B88" s="54">
        <f>'[5]2403I301'!G87</f>
        <v>1844</v>
      </c>
      <c r="C88" s="55" t="str">
        <f>'[5]2403I301'!H87</f>
        <v xml:space="preserve">LIBERTY CONSERVADOR             </v>
      </c>
      <c r="D88" s="56">
        <f>'[5]2403I301'!I87</f>
        <v>8.0760000000000005</v>
      </c>
      <c r="E88" s="57" t="str">
        <f>'[5]2403I301'!J87</f>
        <v xml:space="preserve">     </v>
      </c>
      <c r="F88" s="58" t="str">
        <f>'[5]2403I301'!K87</f>
        <v xml:space="preserve">    </v>
      </c>
      <c r="G88" s="59" t="str">
        <f>'[5]2403I301'!L87</f>
        <v xml:space="preserve">     </v>
      </c>
      <c r="H88" s="58" t="str">
        <f>'[5]2403I301'!M87</f>
        <v xml:space="preserve">    </v>
      </c>
      <c r="I88" s="59">
        <f>'[5]2403I301'!N87</f>
        <v>1.41</v>
      </c>
      <c r="J88" s="58">
        <f>'[5]2403I301'!O87</f>
        <v>63</v>
      </c>
      <c r="K88" s="59">
        <f>'[5]2403I301'!P87</f>
        <v>1.33</v>
      </c>
      <c r="L88" s="58">
        <f>'[5]2403I301'!Q87</f>
        <v>87</v>
      </c>
      <c r="M88" s="59">
        <f>'[5]2403I301'!R87</f>
        <v>0.65</v>
      </c>
      <c r="N88" s="58">
        <f>'[5]2403I301'!S87</f>
        <v>88</v>
      </c>
      <c r="O88" s="59">
        <f>'[5]2403I301'!T87</f>
        <v>0.54</v>
      </c>
      <c r="P88" s="58">
        <f>'[5]2403I301'!U87</f>
        <v>108</v>
      </c>
      <c r="Q88" s="59">
        <f>'[5]2403I301'!V87</f>
        <v>0.44</v>
      </c>
      <c r="R88" s="58">
        <f>'[5]2403I301'!W87</f>
        <v>91</v>
      </c>
      <c r="S88" s="59">
        <f>'[5]2403I301'!X87</f>
        <v>5.57</v>
      </c>
      <c r="T88" s="60">
        <f>'[5]2403I301'!Y87</f>
        <v>130</v>
      </c>
      <c r="U88" s="61">
        <f>'[5]2403I301'!Z87</f>
        <v>84</v>
      </c>
      <c r="V88" s="62">
        <f>'[5]2403I301'!AA87</f>
        <v>4</v>
      </c>
      <c r="W88" s="63">
        <f>'[5]2403I301'!AB87</f>
        <v>5</v>
      </c>
      <c r="X88" s="64">
        <f>'[5]2403I301'!AC87</f>
        <v>44</v>
      </c>
      <c r="Y88" s="62">
        <f>'[5]2403I301'!AD87</f>
        <v>-39</v>
      </c>
      <c r="Z88" s="65">
        <f>'[5]2403I301'!AE87</f>
        <v>1161</v>
      </c>
      <c r="AA88" s="57">
        <f>'[5]2403I301'!AF87</f>
        <v>-2.1</v>
      </c>
      <c r="AB88" s="66">
        <f>'[5]2403I301'!AG87</f>
        <v>-2.1</v>
      </c>
      <c r="AC88" s="67" t="str">
        <f>'[5]2403I301'!AH87</f>
        <v xml:space="preserve">LIBERTY PLUS 1          </v>
      </c>
      <c r="AD88" s="68" t="str">
        <f>'[5]2403I301'!AI87</f>
        <v xml:space="preserve">KUTXABANK             </v>
      </c>
      <c r="AE88" s="51" t="str">
        <f>'[5]2403I301'!AJ87</f>
        <v xml:space="preserve">FINECO PREVISION.E.G.F.P.       </v>
      </c>
      <c r="AF88" s="244">
        <f>'[5]2403I301'!AK87</f>
        <v>8050233</v>
      </c>
      <c r="AG88" s="244">
        <f>'[5]2403I301'!AL87</f>
        <v>7050207</v>
      </c>
      <c r="AH88" s="244">
        <f>'[5]2403I301'!AM87</f>
        <v>736</v>
      </c>
      <c r="AI88" s="52"/>
    </row>
    <row r="89" spans="1:35" x14ac:dyDescent="0.2">
      <c r="A89" s="152">
        <f>'[5]2403I301'!F88</f>
        <v>85</v>
      </c>
      <c r="B89" s="153">
        <f>'[5]2403I301'!G88</f>
        <v>2039</v>
      </c>
      <c r="C89" s="154" t="str">
        <f>'[5]2403I301'!H88</f>
        <v xml:space="preserve">LIBERTY CONSERVADOR LIG         </v>
      </c>
      <c r="D89" s="155">
        <f>'[5]2403I301'!I88</f>
        <v>14.224399999999999</v>
      </c>
      <c r="E89" s="156" t="str">
        <f>'[5]2403I301'!J88</f>
        <v xml:space="preserve">     </v>
      </c>
      <c r="F89" s="157" t="str">
        <f>'[5]2403I301'!K88</f>
        <v xml:space="preserve">    </v>
      </c>
      <c r="G89" s="158" t="str">
        <f>'[5]2403I301'!L88</f>
        <v xml:space="preserve">     </v>
      </c>
      <c r="H89" s="157" t="str">
        <f>'[5]2403I301'!M88</f>
        <v xml:space="preserve">    </v>
      </c>
      <c r="I89" s="158">
        <f>'[5]2403I301'!N88</f>
        <v>1.41</v>
      </c>
      <c r="J89" s="157">
        <f>'[5]2403I301'!O88</f>
        <v>64</v>
      </c>
      <c r="K89" s="158">
        <f>'[5]2403I301'!P88</f>
        <v>1.33</v>
      </c>
      <c r="L89" s="157">
        <f>'[5]2403I301'!Q88</f>
        <v>88</v>
      </c>
      <c r="M89" s="158">
        <f>'[5]2403I301'!R88</f>
        <v>0.65</v>
      </c>
      <c r="N89" s="157">
        <f>'[5]2403I301'!S88</f>
        <v>89</v>
      </c>
      <c r="O89" s="158">
        <f>'[5]2403I301'!T88</f>
        <v>0.54</v>
      </c>
      <c r="P89" s="157">
        <f>'[5]2403I301'!U88</f>
        <v>109</v>
      </c>
      <c r="Q89" s="158">
        <f>'[5]2403I301'!V88</f>
        <v>0.46</v>
      </c>
      <c r="R89" s="157">
        <f>'[5]2403I301'!W88</f>
        <v>86</v>
      </c>
      <c r="S89" s="158">
        <f>'[5]2403I301'!X88</f>
        <v>5.6</v>
      </c>
      <c r="T89" s="159">
        <f>'[5]2403I301'!Y88</f>
        <v>125</v>
      </c>
      <c r="U89" s="160">
        <f>'[5]2403I301'!Z88</f>
        <v>183</v>
      </c>
      <c r="V89" s="161">
        <f>'[5]2403I301'!AA88</f>
        <v>8</v>
      </c>
      <c r="W89" s="162">
        <f>'[5]2403I301'!AB88</f>
        <v>5</v>
      </c>
      <c r="X89" s="163">
        <f>'[5]2403I301'!AC88</f>
        <v>14</v>
      </c>
      <c r="Y89" s="161">
        <f>'[5]2403I301'!AD88</f>
        <v>-9</v>
      </c>
      <c r="Z89" s="164">
        <f>'[5]2403I301'!AE88</f>
        <v>1325</v>
      </c>
      <c r="AA89" s="156">
        <f>'[5]2403I301'!AF88</f>
        <v>7.0000000000000007E-2</v>
      </c>
      <c r="AB89" s="165">
        <f>'[5]2403I301'!AG88</f>
        <v>7.0000000000000007E-2</v>
      </c>
      <c r="AC89" s="166" t="str">
        <f>'[5]2403I301'!AH88</f>
        <v xml:space="preserve">LIBERTY PLUS 1          </v>
      </c>
      <c r="AD89" s="167" t="str">
        <f>'[5]2403I301'!AI88</f>
        <v xml:space="preserve">KUTXABANK             </v>
      </c>
      <c r="AE89" s="85" t="str">
        <f>'[5]2403I301'!AJ88</f>
        <v xml:space="preserve">FINECO PREVISION.E.G.F.P.       </v>
      </c>
      <c r="AF89" s="244">
        <f>'[5]2403I301'!AK88</f>
        <v>8050233</v>
      </c>
      <c r="AG89" s="244">
        <f>'[5]2403I301'!AL88</f>
        <v>7050207</v>
      </c>
      <c r="AH89" s="244">
        <f>'[5]2403I301'!AM88</f>
        <v>736</v>
      </c>
      <c r="AI89" s="52"/>
    </row>
    <row r="90" spans="1:35" x14ac:dyDescent="0.2">
      <c r="A90" s="168">
        <f>'[5]2403I301'!F89</f>
        <v>86</v>
      </c>
      <c r="B90" s="169">
        <f>'[5]2403I301'!G89</f>
        <v>2915</v>
      </c>
      <c r="C90" s="170" t="str">
        <f>'[5]2403I301'!H89</f>
        <v xml:space="preserve">MEDIOLANUM RENTA FIJA MX.       </v>
      </c>
      <c r="D90" s="171">
        <f>'[5]2403I301'!I89</f>
        <v>2367.2847000000002</v>
      </c>
      <c r="E90" s="172" t="str">
        <f>'[5]2403I301'!J89</f>
        <v xml:space="preserve">     </v>
      </c>
      <c r="F90" s="173" t="str">
        <f>'[5]2403I301'!K89</f>
        <v xml:space="preserve">    </v>
      </c>
      <c r="G90" s="174" t="str">
        <f>'[5]2403I301'!L89</f>
        <v xml:space="preserve">     </v>
      </c>
      <c r="H90" s="173" t="str">
        <f>'[5]2403I301'!M89</f>
        <v xml:space="preserve">    </v>
      </c>
      <c r="I90" s="174">
        <f>'[5]2403I301'!N89</f>
        <v>1.36</v>
      </c>
      <c r="J90" s="173">
        <f>'[5]2403I301'!O89</f>
        <v>67</v>
      </c>
      <c r="K90" s="174">
        <f>'[5]2403I301'!P89</f>
        <v>1.91</v>
      </c>
      <c r="L90" s="173">
        <f>'[5]2403I301'!Q89</f>
        <v>62</v>
      </c>
      <c r="M90" s="174" t="str">
        <f>'[5]2403I301'!R89</f>
        <v xml:space="preserve">     </v>
      </c>
      <c r="N90" s="173" t="str">
        <f>'[5]2403I301'!S89</f>
        <v xml:space="preserve">    </v>
      </c>
      <c r="O90" s="174">
        <f>'[5]2403I301'!T89</f>
        <v>0.47</v>
      </c>
      <c r="P90" s="173">
        <f>'[5]2403I301'!U89</f>
        <v>116</v>
      </c>
      <c r="Q90" s="174">
        <f>'[5]2403I301'!V89</f>
        <v>-0.63</v>
      </c>
      <c r="R90" s="173">
        <f>'[5]2403I301'!W89</f>
        <v>147</v>
      </c>
      <c r="S90" s="174">
        <f>'[5]2403I301'!X89</f>
        <v>7.04</v>
      </c>
      <c r="T90" s="175">
        <f>'[5]2403I301'!Y89</f>
        <v>46</v>
      </c>
      <c r="U90" s="176">
        <f>'[5]2403I301'!Z89</f>
        <v>10804</v>
      </c>
      <c r="V90" s="177">
        <f>'[5]2403I301'!AA89</f>
        <v>1850</v>
      </c>
      <c r="W90" s="178">
        <f>'[5]2403I301'!AB89</f>
        <v>211</v>
      </c>
      <c r="X90" s="179">
        <f>'[5]2403I301'!AC89</f>
        <v>635</v>
      </c>
      <c r="Y90" s="177">
        <f>'[5]2403I301'!AD89</f>
        <v>-424</v>
      </c>
      <c r="Z90" s="180">
        <f>'[5]2403I301'!AE89</f>
        <v>153636</v>
      </c>
      <c r="AA90" s="172">
        <f>'[5]2403I301'!AF89</f>
        <v>7.94</v>
      </c>
      <c r="AB90" s="181">
        <f>'[5]2403I301'!AG89</f>
        <v>7.94</v>
      </c>
      <c r="AC90" s="182" t="str">
        <f>'[5]2403I301'!AH89</f>
        <v xml:space="preserve">MEDIOLANUM PENS.II      </v>
      </c>
      <c r="AD90" s="183" t="str">
        <f>'[5]2403I301'!AI89</f>
        <v xml:space="preserve">MEDIOLANUM            </v>
      </c>
      <c r="AE90" s="51" t="str">
        <f>'[5]2403I301'!AJ89</f>
        <v xml:space="preserve">MEDIOLANUM PENSIONES            </v>
      </c>
      <c r="AF90" s="244">
        <f>'[5]2403I301'!AK89</f>
        <v>8010030</v>
      </c>
      <c r="AG90" s="244">
        <f>'[5]2403I301'!AL89</f>
        <v>7050091</v>
      </c>
      <c r="AH90" s="244">
        <f>'[5]2403I301'!AM89</f>
        <v>68</v>
      </c>
      <c r="AI90" s="52"/>
    </row>
    <row r="91" spans="1:35" x14ac:dyDescent="0.2">
      <c r="A91" s="69">
        <f>'[5]2403I301'!F90</f>
        <v>87</v>
      </c>
      <c r="B91" s="70">
        <f>'[5]2403I301'!G90</f>
        <v>2603</v>
      </c>
      <c r="C91" s="71" t="str">
        <f>'[5]2403I301'!H90</f>
        <v xml:space="preserve">IBERCAJA GEST.EQUILIBRADA       </v>
      </c>
      <c r="D91" s="72">
        <f>'[5]2403I301'!I90</f>
        <v>13.0227</v>
      </c>
      <c r="E91" s="73" t="str">
        <f>'[5]2403I301'!J90</f>
        <v xml:space="preserve">     </v>
      </c>
      <c r="F91" s="74" t="str">
        <f>'[5]2403I301'!K90</f>
        <v xml:space="preserve">    </v>
      </c>
      <c r="G91" s="75" t="str">
        <f>'[5]2403I301'!L90</f>
        <v xml:space="preserve">     </v>
      </c>
      <c r="H91" s="74" t="str">
        <f>'[5]2403I301'!M90</f>
        <v xml:space="preserve">    </v>
      </c>
      <c r="I91" s="75">
        <f>'[5]2403I301'!N90</f>
        <v>1.22</v>
      </c>
      <c r="J91" s="74">
        <f>'[5]2403I301'!O90</f>
        <v>71</v>
      </c>
      <c r="K91" s="75">
        <f>'[5]2403I301'!P90</f>
        <v>1.56</v>
      </c>
      <c r="L91" s="74">
        <f>'[5]2403I301'!Q90</f>
        <v>80</v>
      </c>
      <c r="M91" s="75">
        <f>'[5]2403I301'!R90</f>
        <v>1.1100000000000001</v>
      </c>
      <c r="N91" s="74">
        <f>'[5]2403I301'!S90</f>
        <v>50</v>
      </c>
      <c r="O91" s="75">
        <f>'[5]2403I301'!T90</f>
        <v>1.1200000000000001</v>
      </c>
      <c r="P91" s="74">
        <f>'[5]2403I301'!U90</f>
        <v>88</v>
      </c>
      <c r="Q91" s="75">
        <f>'[5]2403I301'!V90</f>
        <v>0.06</v>
      </c>
      <c r="R91" s="74">
        <f>'[5]2403I301'!W90</f>
        <v>113</v>
      </c>
      <c r="S91" s="75">
        <f>'[5]2403I301'!X90</f>
        <v>5.6</v>
      </c>
      <c r="T91" s="76">
        <f>'[5]2403I301'!Y90</f>
        <v>126</v>
      </c>
      <c r="U91" s="77">
        <f>'[5]2403I301'!Z90</f>
        <v>40211</v>
      </c>
      <c r="V91" s="78">
        <f>'[5]2403I301'!AA90</f>
        <v>6031</v>
      </c>
      <c r="W91" s="79">
        <f>'[5]2403I301'!AB90</f>
        <v>3384</v>
      </c>
      <c r="X91" s="80">
        <f>'[5]2403I301'!AC90</f>
        <v>5285</v>
      </c>
      <c r="Y91" s="78">
        <f>'[5]2403I301'!AD90</f>
        <v>-1901</v>
      </c>
      <c r="Z91" s="81">
        <f>'[5]2403I301'!AE90</f>
        <v>669949</v>
      </c>
      <c r="AA91" s="73">
        <f>'[5]2403I301'!AF90</f>
        <v>1.95</v>
      </c>
      <c r="AB91" s="82">
        <f>'[5]2403I301'!AG90</f>
        <v>1.95</v>
      </c>
      <c r="AC91" s="83" t="str">
        <f>'[5]2403I301'!AH90</f>
        <v xml:space="preserve">IBERC.PEN.G§EQUILIB.    </v>
      </c>
      <c r="AD91" s="84" t="str">
        <f>'[5]2403I301'!AI90</f>
        <v xml:space="preserve">IBERCAJA              </v>
      </c>
      <c r="AE91" s="51" t="str">
        <f>'[5]2403I301'!AJ90</f>
        <v xml:space="preserve">IBERCAJA PENSION                </v>
      </c>
      <c r="AF91" s="244">
        <f>'[5]2403I301'!AK90</f>
        <v>8020089</v>
      </c>
      <c r="AG91" s="244">
        <f>'[5]2403I301'!AL90</f>
        <v>7050079</v>
      </c>
      <c r="AH91" s="244">
        <f>'[5]2403I301'!AM90</f>
        <v>831</v>
      </c>
      <c r="AI91" s="52"/>
    </row>
    <row r="92" spans="1:35" x14ac:dyDescent="0.2">
      <c r="A92" s="53">
        <f>'[5]2403I301'!F91</f>
        <v>88</v>
      </c>
      <c r="B92" s="54">
        <f>'[5]2403I301'!G91</f>
        <v>3319</v>
      </c>
      <c r="C92" s="55" t="str">
        <f>'[5]2403I301'!H91</f>
        <v xml:space="preserve">IBERSECURITIES PENTAP.          </v>
      </c>
      <c r="D92" s="56">
        <f>'[5]2403I301'!I91</f>
        <v>16.790299999999998</v>
      </c>
      <c r="E92" s="57" t="str">
        <f>'[5]2403I301'!J91</f>
        <v xml:space="preserve">     </v>
      </c>
      <c r="F92" s="58" t="str">
        <f>'[5]2403I301'!K91</f>
        <v xml:space="preserve">    </v>
      </c>
      <c r="G92" s="59" t="str">
        <f>'[5]2403I301'!L91</f>
        <v xml:space="preserve">     </v>
      </c>
      <c r="H92" s="58" t="str">
        <f>'[5]2403I301'!M91</f>
        <v xml:space="preserve">    </v>
      </c>
      <c r="I92" s="59">
        <f>'[5]2403I301'!N91</f>
        <v>1.1100000000000001</v>
      </c>
      <c r="J92" s="58">
        <f>'[5]2403I301'!O91</f>
        <v>75</v>
      </c>
      <c r="K92" s="59">
        <f>'[5]2403I301'!P91</f>
        <v>1.27</v>
      </c>
      <c r="L92" s="58">
        <f>'[5]2403I301'!Q91</f>
        <v>90</v>
      </c>
      <c r="M92" s="59">
        <f>'[5]2403I301'!R91</f>
        <v>0.97</v>
      </c>
      <c r="N92" s="58">
        <f>'[5]2403I301'!S91</f>
        <v>65</v>
      </c>
      <c r="O92" s="59">
        <f>'[5]2403I301'!T91</f>
        <v>1.45</v>
      </c>
      <c r="P92" s="58">
        <f>'[5]2403I301'!U91</f>
        <v>59</v>
      </c>
      <c r="Q92" s="59">
        <f>'[5]2403I301'!V91</f>
        <v>0.66</v>
      </c>
      <c r="R92" s="58">
        <f>'[5]2403I301'!W91</f>
        <v>78</v>
      </c>
      <c r="S92" s="59">
        <f>'[5]2403I301'!X91</f>
        <v>4.5999999999999996</v>
      </c>
      <c r="T92" s="60">
        <f>'[5]2403I301'!Y91</f>
        <v>152</v>
      </c>
      <c r="U92" s="61">
        <f>'[5]2403I301'!Z91</f>
        <v>775</v>
      </c>
      <c r="V92" s="62">
        <f>'[5]2403I301'!AA91</f>
        <v>261</v>
      </c>
      <c r="W92" s="63">
        <f>'[5]2403I301'!AB91</f>
        <v>3</v>
      </c>
      <c r="X92" s="64">
        <f>'[5]2403I301'!AC91</f>
        <v>10</v>
      </c>
      <c r="Y92" s="62">
        <f>'[5]2403I301'!AD91</f>
        <v>-7</v>
      </c>
      <c r="Z92" s="65">
        <f>'[5]2403I301'!AE91</f>
        <v>3089</v>
      </c>
      <c r="AA92" s="57">
        <f>'[5]2403I301'!AF91</f>
        <v>-0.43</v>
      </c>
      <c r="AB92" s="66">
        <f>'[5]2403I301'!AG91</f>
        <v>-0.43</v>
      </c>
      <c r="AC92" s="67" t="str">
        <f>'[5]2403I301'!AH91</f>
        <v xml:space="preserve">BANSABADELL 5           </v>
      </c>
      <c r="AD92" s="68" t="str">
        <f>'[5]2403I301'!AI91</f>
        <v xml:space="preserve">BANCO SABADELL        </v>
      </c>
      <c r="AE92" s="51" t="str">
        <f>'[5]2403I301'!AJ91</f>
        <v xml:space="preserve">BANSABADELL PENSIONES           </v>
      </c>
      <c r="AF92" s="244">
        <f>'[5]2403I301'!AK91</f>
        <v>8010021</v>
      </c>
      <c r="AG92" s="244">
        <f>'[5]2403I301'!AL91</f>
        <v>7050085</v>
      </c>
      <c r="AH92" s="244">
        <f>'[5]2403I301'!AM91</f>
        <v>357</v>
      </c>
      <c r="AI92" s="52"/>
    </row>
    <row r="93" spans="1:35" x14ac:dyDescent="0.2">
      <c r="A93" s="69">
        <f>'[5]2403I301'!F92</f>
        <v>89</v>
      </c>
      <c r="B93" s="70">
        <f>'[5]2403I301'!G92</f>
        <v>2640</v>
      </c>
      <c r="C93" s="71" t="str">
        <f>'[5]2403I301'!H92</f>
        <v xml:space="preserve">FINECO 5 PP                     </v>
      </c>
      <c r="D93" s="72">
        <f>'[5]2403I301'!I92</f>
        <v>12.357699999999999</v>
      </c>
      <c r="E93" s="73" t="str">
        <f>'[5]2403I301'!J92</f>
        <v xml:space="preserve">     </v>
      </c>
      <c r="F93" s="74" t="str">
        <f>'[5]2403I301'!K92</f>
        <v xml:space="preserve">    </v>
      </c>
      <c r="G93" s="75" t="str">
        <f>'[5]2403I301'!L92</f>
        <v xml:space="preserve">     </v>
      </c>
      <c r="H93" s="74" t="str">
        <f>'[5]2403I301'!M92</f>
        <v xml:space="preserve">    </v>
      </c>
      <c r="I93" s="75">
        <f>'[5]2403I301'!N92</f>
        <v>1.1000000000000001</v>
      </c>
      <c r="J93" s="74">
        <f>'[5]2403I301'!O92</f>
        <v>77</v>
      </c>
      <c r="K93" s="75">
        <f>'[5]2403I301'!P92</f>
        <v>2.12</v>
      </c>
      <c r="L93" s="74">
        <f>'[5]2403I301'!Q92</f>
        <v>49</v>
      </c>
      <c r="M93" s="75">
        <f>'[5]2403I301'!R92</f>
        <v>0.93</v>
      </c>
      <c r="N93" s="74">
        <f>'[5]2403I301'!S92</f>
        <v>68</v>
      </c>
      <c r="O93" s="75">
        <f>'[5]2403I301'!T92</f>
        <v>1.63</v>
      </c>
      <c r="P93" s="74">
        <f>'[5]2403I301'!U92</f>
        <v>40</v>
      </c>
      <c r="Q93" s="75">
        <f>'[5]2403I301'!V92</f>
        <v>1.87</v>
      </c>
      <c r="R93" s="74">
        <f>'[5]2403I301'!W92</f>
        <v>19</v>
      </c>
      <c r="S93" s="75">
        <f>'[5]2403I301'!X92</f>
        <v>6.53</v>
      </c>
      <c r="T93" s="76">
        <f>'[5]2403I301'!Y92</f>
        <v>63</v>
      </c>
      <c r="U93" s="77">
        <f>'[5]2403I301'!Z92</f>
        <v>58</v>
      </c>
      <c r="V93" s="78">
        <f>'[5]2403I301'!AA92</f>
        <v>12</v>
      </c>
      <c r="W93" s="79" t="str">
        <f>'[5]2403I301'!AB92</f>
        <v xml:space="preserve">      </v>
      </c>
      <c r="X93" s="80">
        <f>'[5]2403I301'!AC92</f>
        <v>118</v>
      </c>
      <c r="Y93" s="78">
        <f>'[5]2403I301'!AD92</f>
        <v>-118</v>
      </c>
      <c r="Z93" s="81">
        <f>'[5]2403I301'!AE92</f>
        <v>3304</v>
      </c>
      <c r="AA93" s="73">
        <f>'[5]2403I301'!AF92</f>
        <v>5.26</v>
      </c>
      <c r="AB93" s="82">
        <f>'[5]2403I301'!AG92</f>
        <v>5.26</v>
      </c>
      <c r="AC93" s="83" t="str">
        <f>'[5]2403I301'!AH92</f>
        <v xml:space="preserve">FINECO FUTURO F.P.      </v>
      </c>
      <c r="AD93" s="84" t="str">
        <f>'[5]2403I301'!AI92</f>
        <v xml:space="preserve">KUTXABANK             </v>
      </c>
      <c r="AE93" s="51" t="str">
        <f>'[5]2403I301'!AJ92</f>
        <v xml:space="preserve">FINECO PREVISION.E.G.F.P.       </v>
      </c>
      <c r="AF93" s="244">
        <f>'[5]2403I301'!AK92</f>
        <v>8050233</v>
      </c>
      <c r="AG93" s="244">
        <f>'[5]2403I301'!AL92</f>
        <v>7050207</v>
      </c>
      <c r="AH93" s="244">
        <f>'[5]2403I301'!AM92</f>
        <v>851</v>
      </c>
      <c r="AI93" s="52"/>
    </row>
    <row r="94" spans="1:35" x14ac:dyDescent="0.2">
      <c r="A94" s="53">
        <f>'[5]2403I301'!F93</f>
        <v>90</v>
      </c>
      <c r="B94" s="54">
        <f>'[5]2403I301'!G93</f>
        <v>730</v>
      </c>
      <c r="C94" s="55" t="str">
        <f>'[5]2403I301'!H93</f>
        <v xml:space="preserve">BS PLAN 15 PLUS 2               </v>
      </c>
      <c r="D94" s="56">
        <f>'[5]2403I301'!I93</f>
        <v>18.5578</v>
      </c>
      <c r="E94" s="57" t="str">
        <f>'[5]2403I301'!J93</f>
        <v xml:space="preserve">     </v>
      </c>
      <c r="F94" s="58" t="str">
        <f>'[5]2403I301'!K93</f>
        <v xml:space="preserve">    </v>
      </c>
      <c r="G94" s="59" t="str">
        <f>'[5]2403I301'!L93</f>
        <v xml:space="preserve">     </v>
      </c>
      <c r="H94" s="58" t="str">
        <f>'[5]2403I301'!M93</f>
        <v xml:space="preserve">    </v>
      </c>
      <c r="I94" s="59">
        <f>'[5]2403I301'!N93</f>
        <v>0.94</v>
      </c>
      <c r="J94" s="58">
        <f>'[5]2403I301'!O93</f>
        <v>81</v>
      </c>
      <c r="K94" s="59">
        <f>'[5]2403I301'!P93</f>
        <v>0.54</v>
      </c>
      <c r="L94" s="58">
        <f>'[5]2403I301'!Q93</f>
        <v>105</v>
      </c>
      <c r="M94" s="59">
        <f>'[5]2403I301'!R93</f>
        <v>0.08</v>
      </c>
      <c r="N94" s="58">
        <f>'[5]2403I301'!S93</f>
        <v>113</v>
      </c>
      <c r="O94" s="59">
        <f>'[5]2403I301'!T93</f>
        <v>0.26</v>
      </c>
      <c r="P94" s="58">
        <f>'[5]2403I301'!U93</f>
        <v>129</v>
      </c>
      <c r="Q94" s="59">
        <f>'[5]2403I301'!V93</f>
        <v>-0.36</v>
      </c>
      <c r="R94" s="58">
        <f>'[5]2403I301'!W93</f>
        <v>134</v>
      </c>
      <c r="S94" s="59">
        <f>'[5]2403I301'!X93</f>
        <v>3.18</v>
      </c>
      <c r="T94" s="60">
        <f>'[5]2403I301'!Y93</f>
        <v>188</v>
      </c>
      <c r="U94" s="61">
        <f>'[5]2403I301'!Z93</f>
        <v>2437</v>
      </c>
      <c r="V94" s="62">
        <f>'[5]2403I301'!AA93</f>
        <v>528</v>
      </c>
      <c r="W94" s="63">
        <f>'[5]2403I301'!AB93</f>
        <v>52</v>
      </c>
      <c r="X94" s="64">
        <f>'[5]2403I301'!AC93</f>
        <v>114</v>
      </c>
      <c r="Y94" s="62">
        <f>'[5]2403I301'!AD93</f>
        <v>-62</v>
      </c>
      <c r="Z94" s="65">
        <f>'[5]2403I301'!AE93</f>
        <v>10422</v>
      </c>
      <c r="AA94" s="57">
        <f>'[5]2403I301'!AF93</f>
        <v>-2.58</v>
      </c>
      <c r="AB94" s="66">
        <f>'[5]2403I301'!AG93</f>
        <v>-2.58</v>
      </c>
      <c r="AC94" s="67" t="str">
        <f>'[5]2403I301'!AH93</f>
        <v xml:space="preserve">SABADELL MIXTO-FIJO     </v>
      </c>
      <c r="AD94" s="68" t="str">
        <f>'[5]2403I301'!AI93</f>
        <v xml:space="preserve">BANCO SABADELL        </v>
      </c>
      <c r="AE94" s="85" t="str">
        <f>'[5]2403I301'!AJ93</f>
        <v xml:space="preserve">BANSABADELL PENSIONES           </v>
      </c>
      <c r="AF94" s="244">
        <f>'[5]2403I301'!AK93</f>
        <v>8010021</v>
      </c>
      <c r="AG94" s="244">
        <f>'[5]2403I301'!AL93</f>
        <v>7050085</v>
      </c>
      <c r="AH94" s="244">
        <f>'[5]2403I301'!AM93</f>
        <v>18</v>
      </c>
      <c r="AI94" s="52"/>
    </row>
    <row r="95" spans="1:35" x14ac:dyDescent="0.2">
      <c r="A95" s="69">
        <f>'[5]2403I301'!F94</f>
        <v>91</v>
      </c>
      <c r="B95" s="70">
        <f>'[5]2403I301'!G94</f>
        <v>3030</v>
      </c>
      <c r="C95" s="71" t="str">
        <f>'[5]2403I301'!H94</f>
        <v xml:space="preserve">AHORRO PERSONAL                 </v>
      </c>
      <c r="D95" s="72">
        <f>'[5]2403I301'!I94</f>
        <v>7.4218999999999999</v>
      </c>
      <c r="E95" s="73" t="str">
        <f>'[5]2403I301'!J94</f>
        <v xml:space="preserve">     </v>
      </c>
      <c r="F95" s="74" t="str">
        <f>'[5]2403I301'!K94</f>
        <v xml:space="preserve">    </v>
      </c>
      <c r="G95" s="75" t="str">
        <f>'[5]2403I301'!L94</f>
        <v xml:space="preserve">     </v>
      </c>
      <c r="H95" s="74" t="str">
        <f>'[5]2403I301'!M94</f>
        <v xml:space="preserve">    </v>
      </c>
      <c r="I95" s="75">
        <f>'[5]2403I301'!N94</f>
        <v>0.91</v>
      </c>
      <c r="J95" s="74">
        <f>'[5]2403I301'!O94</f>
        <v>82</v>
      </c>
      <c r="K95" s="75">
        <f>'[5]2403I301'!P94</f>
        <v>0.45</v>
      </c>
      <c r="L95" s="74">
        <f>'[5]2403I301'!Q94</f>
        <v>106</v>
      </c>
      <c r="M95" s="75">
        <f>'[5]2403I301'!R94</f>
        <v>-0.49</v>
      </c>
      <c r="N95" s="74">
        <f>'[5]2403I301'!S94</f>
        <v>130</v>
      </c>
      <c r="O95" s="75">
        <f>'[5]2403I301'!T94</f>
        <v>-0.76</v>
      </c>
      <c r="P95" s="74">
        <f>'[5]2403I301'!U94</f>
        <v>176</v>
      </c>
      <c r="Q95" s="75">
        <f>'[5]2403I301'!V94</f>
        <v>-1.1200000000000001</v>
      </c>
      <c r="R95" s="74">
        <f>'[5]2403I301'!W94</f>
        <v>165</v>
      </c>
      <c r="S95" s="75">
        <f>'[5]2403I301'!X94</f>
        <v>2.65</v>
      </c>
      <c r="T95" s="76">
        <f>'[5]2403I301'!Y94</f>
        <v>199</v>
      </c>
      <c r="U95" s="77">
        <f>'[5]2403I301'!Z94</f>
        <v>1</v>
      </c>
      <c r="V95" s="78" t="str">
        <f>'[5]2403I301'!AA94</f>
        <v xml:space="preserve">      </v>
      </c>
      <c r="W95" s="79" t="str">
        <f>'[5]2403I301'!AB94</f>
        <v xml:space="preserve">      </v>
      </c>
      <c r="X95" s="80" t="str">
        <f>'[5]2403I301'!AC94</f>
        <v xml:space="preserve">      </v>
      </c>
      <c r="Y95" s="78" t="str">
        <f>'[5]2403I301'!AD94</f>
        <v xml:space="preserve">      </v>
      </c>
      <c r="Z95" s="81">
        <f>'[5]2403I301'!AE94</f>
        <v>11</v>
      </c>
      <c r="AA95" s="73">
        <f>'[5]2403I301'!AF94</f>
        <v>1.56</v>
      </c>
      <c r="AB95" s="82">
        <f>'[5]2403I301'!AG94</f>
        <v>1.56</v>
      </c>
      <c r="AC95" s="83" t="str">
        <f>'[5]2403I301'!AH94</f>
        <v xml:space="preserve">AHORROPENSION VI        </v>
      </c>
      <c r="AD95" s="84" t="str">
        <f>'[5]2403I301'!AI94</f>
        <v xml:space="preserve">GRUPO CASER           </v>
      </c>
      <c r="AE95" s="51" t="str">
        <f>'[5]2403I301'!AJ94</f>
        <v xml:space="preserve">CASER PENSIONES                 </v>
      </c>
      <c r="AF95" s="244">
        <f>'[5]2403I301'!AK94</f>
        <v>8020070</v>
      </c>
      <c r="AG95" s="244">
        <f>'[5]2403I301'!AL94</f>
        <v>7050219</v>
      </c>
      <c r="AH95" s="244">
        <f>'[5]2403I301'!AM94</f>
        <v>583</v>
      </c>
      <c r="AI95" s="52"/>
    </row>
    <row r="96" spans="1:35" x14ac:dyDescent="0.2">
      <c r="A96" s="53">
        <f>'[5]2403I301'!F95</f>
        <v>92</v>
      </c>
      <c r="B96" s="54">
        <f>'[5]2403I301'!G95</f>
        <v>3264</v>
      </c>
      <c r="C96" s="55" t="str">
        <f>'[5]2403I301'!H95</f>
        <v xml:space="preserve">BS PLAN ETICO Y SOLIDA.         </v>
      </c>
      <c r="D96" s="56">
        <f>'[5]2403I301'!I95</f>
        <v>11.734299999999999</v>
      </c>
      <c r="E96" s="57" t="str">
        <f>'[5]2403I301'!J95</f>
        <v xml:space="preserve">     </v>
      </c>
      <c r="F96" s="58" t="str">
        <f>'[5]2403I301'!K95</f>
        <v xml:space="preserve">    </v>
      </c>
      <c r="G96" s="59" t="str">
        <f>'[5]2403I301'!L95</f>
        <v xml:space="preserve">     </v>
      </c>
      <c r="H96" s="58" t="str">
        <f>'[5]2403I301'!M95</f>
        <v xml:space="preserve">    </v>
      </c>
      <c r="I96" s="59">
        <f>'[5]2403I301'!N95</f>
        <v>0.83</v>
      </c>
      <c r="J96" s="58">
        <f>'[5]2403I301'!O95</f>
        <v>84</v>
      </c>
      <c r="K96" s="59">
        <f>'[5]2403I301'!P95</f>
        <v>0.64</v>
      </c>
      <c r="L96" s="58">
        <f>'[5]2403I301'!Q95</f>
        <v>103</v>
      </c>
      <c r="M96" s="59">
        <f>'[5]2403I301'!R95</f>
        <v>-0.05</v>
      </c>
      <c r="N96" s="58">
        <f>'[5]2403I301'!S95</f>
        <v>115</v>
      </c>
      <c r="O96" s="59">
        <f>'[5]2403I301'!T95</f>
        <v>0.1</v>
      </c>
      <c r="P96" s="58">
        <f>'[5]2403I301'!U95</f>
        <v>140</v>
      </c>
      <c r="Q96" s="59">
        <f>'[5]2403I301'!V95</f>
        <v>-0.53</v>
      </c>
      <c r="R96" s="58">
        <f>'[5]2403I301'!W95</f>
        <v>145</v>
      </c>
      <c r="S96" s="59">
        <f>'[5]2403I301'!X95</f>
        <v>2.78</v>
      </c>
      <c r="T96" s="60">
        <f>'[5]2403I301'!Y95</f>
        <v>195</v>
      </c>
      <c r="U96" s="61">
        <f>'[5]2403I301'!Z95</f>
        <v>2387</v>
      </c>
      <c r="V96" s="62">
        <f>'[5]2403I301'!AA95</f>
        <v>359</v>
      </c>
      <c r="W96" s="63">
        <f>'[5]2403I301'!AB95</f>
        <v>82</v>
      </c>
      <c r="X96" s="64">
        <f>'[5]2403I301'!AC95</f>
        <v>142</v>
      </c>
      <c r="Y96" s="62">
        <f>'[5]2403I301'!AD95</f>
        <v>-60</v>
      </c>
      <c r="Z96" s="65">
        <f>'[5]2403I301'!AE95</f>
        <v>16355</v>
      </c>
      <c r="AA96" s="57">
        <f>'[5]2403I301'!AF95</f>
        <v>-2.68</v>
      </c>
      <c r="AB96" s="66">
        <f>'[5]2403I301'!AG95</f>
        <v>-2.68</v>
      </c>
      <c r="AC96" s="67" t="str">
        <f>'[5]2403I301'!AH95</f>
        <v xml:space="preserve">HERRERO FP              </v>
      </c>
      <c r="AD96" s="68" t="str">
        <f>'[5]2403I301'!AI95</f>
        <v xml:space="preserve">BANCO SABADELL        </v>
      </c>
      <c r="AE96" s="51" t="str">
        <f>'[5]2403I301'!AJ95</f>
        <v xml:space="preserve">BANSABADELL PENSIONES           </v>
      </c>
      <c r="AF96" s="244">
        <f>'[5]2403I301'!AK95</f>
        <v>8010021</v>
      </c>
      <c r="AG96" s="244">
        <f>'[5]2403I301'!AL95</f>
        <v>7050085</v>
      </c>
      <c r="AH96" s="244">
        <f>'[5]2403I301'!AM95</f>
        <v>21</v>
      </c>
      <c r="AI96" s="52"/>
    </row>
    <row r="97" spans="1:35" x14ac:dyDescent="0.2">
      <c r="A97" s="69">
        <f>'[5]2403I301'!F96</f>
        <v>93</v>
      </c>
      <c r="B97" s="70">
        <f>'[5]2403I301'!G96</f>
        <v>6950</v>
      </c>
      <c r="C97" s="71" t="str">
        <f>'[5]2403I301'!H96</f>
        <v xml:space="preserve">MPS ARAGON Y RIOJA II           </v>
      </c>
      <c r="D97" s="72">
        <f>'[5]2403I301'!I96</f>
        <v>554.48419999999999</v>
      </c>
      <c r="E97" s="73" t="str">
        <f>'[5]2403I301'!J96</f>
        <v xml:space="preserve">     </v>
      </c>
      <c r="F97" s="74" t="str">
        <f>'[5]2403I301'!K96</f>
        <v xml:space="preserve">    </v>
      </c>
      <c r="G97" s="75" t="str">
        <f>'[5]2403I301'!L96</f>
        <v xml:space="preserve">     </v>
      </c>
      <c r="H97" s="74" t="str">
        <f>'[5]2403I301'!M96</f>
        <v xml:space="preserve">    </v>
      </c>
      <c r="I97" s="75">
        <f>'[5]2403I301'!N96</f>
        <v>0.8</v>
      </c>
      <c r="J97" s="74">
        <f>'[5]2403I301'!O96</f>
        <v>85</v>
      </c>
      <c r="K97" s="75">
        <f>'[5]2403I301'!P96</f>
        <v>-0.49</v>
      </c>
      <c r="L97" s="74">
        <f>'[5]2403I301'!Q96</f>
        <v>113</v>
      </c>
      <c r="M97" s="75">
        <f>'[5]2403I301'!R96</f>
        <v>-1.62</v>
      </c>
      <c r="N97" s="74">
        <f>'[5]2403I301'!S96</f>
        <v>139</v>
      </c>
      <c r="O97" s="75" t="str">
        <f>'[5]2403I301'!T96</f>
        <v xml:space="preserve">     </v>
      </c>
      <c r="P97" s="74" t="str">
        <f>'[5]2403I301'!U96</f>
        <v xml:space="preserve">    </v>
      </c>
      <c r="Q97" s="75" t="str">
        <f>'[5]2403I301'!V96</f>
        <v xml:space="preserve">     </v>
      </c>
      <c r="R97" s="74" t="str">
        <f>'[5]2403I301'!W96</f>
        <v xml:space="preserve">    </v>
      </c>
      <c r="S97" s="75" t="str">
        <f>'[5]2403I301'!X96</f>
        <v xml:space="preserve">     </v>
      </c>
      <c r="T97" s="76" t="str">
        <f>'[5]2403I301'!Y96</f>
        <v xml:space="preserve">    </v>
      </c>
      <c r="U97" s="77">
        <f>'[5]2403I301'!Z96</f>
        <v>72</v>
      </c>
      <c r="V97" s="78">
        <f>'[5]2403I301'!AA96</f>
        <v>20</v>
      </c>
      <c r="W97" s="79">
        <f>'[5]2403I301'!AB96</f>
        <v>2</v>
      </c>
      <c r="X97" s="80">
        <f>'[5]2403I301'!AC96</f>
        <v>31</v>
      </c>
      <c r="Y97" s="78">
        <f>'[5]2403I301'!AD96</f>
        <v>-29</v>
      </c>
      <c r="Z97" s="81">
        <f>'[5]2403I301'!AE96</f>
        <v>1491</v>
      </c>
      <c r="AA97" s="73">
        <f>'[5]2403I301'!AF96</f>
        <v>-1.28</v>
      </c>
      <c r="AB97" s="82">
        <f>'[5]2403I301'!AG96</f>
        <v>-1.28</v>
      </c>
      <c r="AC97" s="83" t="str">
        <f>'[5]2403I301'!AH96</f>
        <v xml:space="preserve">ARQUIDOS                </v>
      </c>
      <c r="AD97" s="84" t="str">
        <f>'[5]2403I301'!AI96</f>
        <v xml:space="preserve">ARQUIA BANCA          </v>
      </c>
      <c r="AE97" s="51" t="str">
        <f>'[5]2403I301'!AJ96</f>
        <v xml:space="preserve">ARQUIPENSIONES                  </v>
      </c>
      <c r="AF97" s="244">
        <f>'[5]2403I301'!AK96</f>
        <v>8040162</v>
      </c>
      <c r="AG97" s="244">
        <f>'[5]2403I301'!AL96</f>
        <v>7050137</v>
      </c>
      <c r="AH97" s="244">
        <f>'[5]2403I301'!AM96</f>
        <v>129</v>
      </c>
      <c r="AI97" s="52"/>
    </row>
    <row r="98" spans="1:35" x14ac:dyDescent="0.2">
      <c r="A98" s="53">
        <f>'[5]2403I301'!F97</f>
        <v>94</v>
      </c>
      <c r="B98" s="54">
        <f>'[5]2403I301'!G97</f>
        <v>1712</v>
      </c>
      <c r="C98" s="55" t="str">
        <f>'[5]2403I301'!H97</f>
        <v xml:space="preserve">MAPFRE RENTA PP                 </v>
      </c>
      <c r="D98" s="56">
        <f>'[5]2403I301'!I97</f>
        <v>7.1814999999999998</v>
      </c>
      <c r="E98" s="57" t="str">
        <f>'[5]2403I301'!J97</f>
        <v xml:space="preserve">     </v>
      </c>
      <c r="F98" s="58" t="str">
        <f>'[5]2403I301'!K97</f>
        <v xml:space="preserve">    </v>
      </c>
      <c r="G98" s="59" t="str">
        <f>'[5]2403I301'!L97</f>
        <v xml:space="preserve">     </v>
      </c>
      <c r="H98" s="58" t="str">
        <f>'[5]2403I301'!M97</f>
        <v xml:space="preserve">    </v>
      </c>
      <c r="I98" s="59">
        <f>'[5]2403I301'!N97</f>
        <v>0.56000000000000005</v>
      </c>
      <c r="J98" s="58">
        <f>'[5]2403I301'!O97</f>
        <v>88</v>
      </c>
      <c r="K98" s="59">
        <f>'[5]2403I301'!P97</f>
        <v>0.24</v>
      </c>
      <c r="L98" s="58">
        <f>'[5]2403I301'!Q97</f>
        <v>109</v>
      </c>
      <c r="M98" s="59">
        <f>'[5]2403I301'!R97</f>
        <v>-0.2</v>
      </c>
      <c r="N98" s="58">
        <f>'[5]2403I301'!S97</f>
        <v>123</v>
      </c>
      <c r="O98" s="59">
        <f>'[5]2403I301'!T97</f>
        <v>0.02</v>
      </c>
      <c r="P98" s="58">
        <f>'[5]2403I301'!U97</f>
        <v>148</v>
      </c>
      <c r="Q98" s="59">
        <f>'[5]2403I301'!V97</f>
        <v>0.34</v>
      </c>
      <c r="R98" s="58">
        <f>'[5]2403I301'!W97</f>
        <v>96</v>
      </c>
      <c r="S98" s="59">
        <f>'[5]2403I301'!X97</f>
        <v>2.73</v>
      </c>
      <c r="T98" s="60">
        <f>'[5]2403I301'!Y97</f>
        <v>196</v>
      </c>
      <c r="U98" s="61">
        <f>'[5]2403I301'!Z97</f>
        <v>52330</v>
      </c>
      <c r="V98" s="62">
        <f>'[5]2403I301'!AA97</f>
        <v>2785</v>
      </c>
      <c r="W98" s="63">
        <f>'[5]2403I301'!AB97</f>
        <v>3565</v>
      </c>
      <c r="X98" s="64">
        <f>'[5]2403I301'!AC97</f>
        <v>21324</v>
      </c>
      <c r="Y98" s="62">
        <f>'[5]2403I301'!AD97</f>
        <v>-17759</v>
      </c>
      <c r="Z98" s="65">
        <f>'[5]2403I301'!AE97</f>
        <v>418245</v>
      </c>
      <c r="AA98" s="57">
        <f>'[5]2403I301'!AF97</f>
        <v>-1.23</v>
      </c>
      <c r="AB98" s="66">
        <f>'[5]2403I301'!AG97</f>
        <v>-1.23</v>
      </c>
      <c r="AC98" s="67" t="str">
        <f>'[5]2403I301'!AH97</f>
        <v xml:space="preserve">MAPFRE RENTA FP         </v>
      </c>
      <c r="AD98" s="68" t="str">
        <f>'[5]2403I301'!AI97</f>
        <v xml:space="preserve">MAPFRE                </v>
      </c>
      <c r="AE98" s="51" t="str">
        <f>'[5]2403I301'!AJ97</f>
        <v xml:space="preserve">MAPFRE VIDA PENSIONES           </v>
      </c>
      <c r="AF98" s="244">
        <f>'[5]2403I301'!AK97</f>
        <v>8050269</v>
      </c>
      <c r="AG98" s="244">
        <f>'[5]2403I301'!AL97</f>
        <v>7050121</v>
      </c>
      <c r="AH98" s="244">
        <f>'[5]2403I301'!AM97</f>
        <v>559</v>
      </c>
      <c r="AI98" s="52"/>
    </row>
    <row r="99" spans="1:35" x14ac:dyDescent="0.2">
      <c r="A99" s="152">
        <f>'[5]2403I301'!F98</f>
        <v>95</v>
      </c>
      <c r="B99" s="153">
        <f>'[5]2403I301'!G98</f>
        <v>2032</v>
      </c>
      <c r="C99" s="154" t="str">
        <f>'[5]2403I301'!H98</f>
        <v xml:space="preserve">CAPITAL PROTEGIDO PP            </v>
      </c>
      <c r="D99" s="155">
        <f>'[5]2403I301'!I98</f>
        <v>6.8209</v>
      </c>
      <c r="E99" s="156" t="str">
        <f>'[5]2403I301'!J98</f>
        <v xml:space="preserve">     </v>
      </c>
      <c r="F99" s="157" t="str">
        <f>'[5]2403I301'!K98</f>
        <v xml:space="preserve">    </v>
      </c>
      <c r="G99" s="158" t="str">
        <f>'[5]2403I301'!L98</f>
        <v xml:space="preserve">     </v>
      </c>
      <c r="H99" s="157" t="str">
        <f>'[5]2403I301'!M98</f>
        <v xml:space="preserve">    </v>
      </c>
      <c r="I99" s="158">
        <f>'[5]2403I301'!N98</f>
        <v>0.43</v>
      </c>
      <c r="J99" s="157">
        <f>'[5]2403I301'!O98</f>
        <v>91</v>
      </c>
      <c r="K99" s="158">
        <f>'[5]2403I301'!P98</f>
        <v>0.15</v>
      </c>
      <c r="L99" s="157">
        <f>'[5]2403I301'!Q98</f>
        <v>111</v>
      </c>
      <c r="M99" s="158">
        <f>'[5]2403I301'!R98</f>
        <v>-0.67</v>
      </c>
      <c r="N99" s="157">
        <f>'[5]2403I301'!S98</f>
        <v>134</v>
      </c>
      <c r="O99" s="158">
        <f>'[5]2403I301'!T98</f>
        <v>-0.9</v>
      </c>
      <c r="P99" s="157">
        <f>'[5]2403I301'!U98</f>
        <v>180</v>
      </c>
      <c r="Q99" s="158">
        <f>'[5]2403I301'!V98</f>
        <v>-1.28</v>
      </c>
      <c r="R99" s="157">
        <f>'[5]2403I301'!W98</f>
        <v>168</v>
      </c>
      <c r="S99" s="158">
        <f>'[5]2403I301'!X98</f>
        <v>2.4900000000000002</v>
      </c>
      <c r="T99" s="159">
        <f>'[5]2403I301'!Y98</f>
        <v>201</v>
      </c>
      <c r="U99" s="160">
        <f>'[5]2403I301'!Z98</f>
        <v>4185</v>
      </c>
      <c r="V99" s="161">
        <f>'[5]2403I301'!AA98</f>
        <v>172</v>
      </c>
      <c r="W99" s="162">
        <f>'[5]2403I301'!AB98</f>
        <v>48</v>
      </c>
      <c r="X99" s="163">
        <f>'[5]2403I301'!AC98</f>
        <v>163</v>
      </c>
      <c r="Y99" s="161">
        <f>'[5]2403I301'!AD98</f>
        <v>-115</v>
      </c>
      <c r="Z99" s="164">
        <f>'[5]2403I301'!AE98</f>
        <v>6814</v>
      </c>
      <c r="AA99" s="156">
        <f>'[5]2403I301'!AF98</f>
        <v>-2.39</v>
      </c>
      <c r="AB99" s="165">
        <f>'[5]2403I301'!AG98</f>
        <v>-2.39</v>
      </c>
      <c r="AC99" s="166" t="str">
        <f>'[5]2403I301'!AH98</f>
        <v xml:space="preserve">AHORROPENSION VI        </v>
      </c>
      <c r="AD99" s="167" t="str">
        <f>'[5]2403I301'!AI98</f>
        <v xml:space="preserve">GRUPO CASER           </v>
      </c>
      <c r="AE99" s="85" t="str">
        <f>'[5]2403I301'!AJ98</f>
        <v xml:space="preserve">CASER PENSIONES                 </v>
      </c>
      <c r="AF99" s="244">
        <f>'[5]2403I301'!AK98</f>
        <v>8020070</v>
      </c>
      <c r="AG99" s="244">
        <f>'[5]2403I301'!AL98</f>
        <v>7050219</v>
      </c>
      <c r="AH99" s="244">
        <f>'[5]2403I301'!AM98</f>
        <v>583</v>
      </c>
      <c r="AI99" s="52"/>
    </row>
    <row r="100" spans="1:35" x14ac:dyDescent="0.2">
      <c r="A100" s="168">
        <f>'[5]2403I301'!F99</f>
        <v>96</v>
      </c>
      <c r="B100" s="169">
        <f>'[5]2403I301'!G99</f>
        <v>2857</v>
      </c>
      <c r="C100" s="170" t="str">
        <f>'[5]2403I301'!H99</f>
        <v xml:space="preserve">CAIXAB CAUTO                    </v>
      </c>
      <c r="D100" s="171">
        <f>'[5]2403I301'!I99</f>
        <v>114.1557</v>
      </c>
      <c r="E100" s="172" t="str">
        <f>'[5]2403I301'!J99</f>
        <v xml:space="preserve">     </v>
      </c>
      <c r="F100" s="173" t="str">
        <f>'[5]2403I301'!K99</f>
        <v xml:space="preserve">    </v>
      </c>
      <c r="G100" s="174" t="str">
        <f>'[5]2403I301'!L99</f>
        <v xml:space="preserve">     </v>
      </c>
      <c r="H100" s="173" t="str">
        <f>'[5]2403I301'!M99</f>
        <v xml:space="preserve">    </v>
      </c>
      <c r="I100" s="174">
        <f>'[5]2403I301'!N99</f>
        <v>0.41</v>
      </c>
      <c r="J100" s="173">
        <f>'[5]2403I301'!O99</f>
        <v>92</v>
      </c>
      <c r="K100" s="174">
        <f>'[5]2403I301'!P99</f>
        <v>0.57999999999999996</v>
      </c>
      <c r="L100" s="173">
        <f>'[5]2403I301'!Q99</f>
        <v>104</v>
      </c>
      <c r="M100" s="174">
        <f>'[5]2403I301'!R99</f>
        <v>-0.44</v>
      </c>
      <c r="N100" s="173">
        <f>'[5]2403I301'!S99</f>
        <v>128</v>
      </c>
      <c r="O100" s="174">
        <f>'[5]2403I301'!T99</f>
        <v>-0.53</v>
      </c>
      <c r="P100" s="173">
        <f>'[5]2403I301'!U99</f>
        <v>173</v>
      </c>
      <c r="Q100" s="174">
        <f>'[5]2403I301'!V99</f>
        <v>-1.72</v>
      </c>
      <c r="R100" s="173">
        <f>'[5]2403I301'!W99</f>
        <v>185</v>
      </c>
      <c r="S100" s="174">
        <f>'[5]2403I301'!X99</f>
        <v>3.89</v>
      </c>
      <c r="T100" s="175">
        <f>'[5]2403I301'!Y99</f>
        <v>167</v>
      </c>
      <c r="U100" s="176">
        <f>'[5]2403I301'!Z99</f>
        <v>175875</v>
      </c>
      <c r="V100" s="177">
        <f>'[5]2403I301'!AA99</f>
        <v>19288</v>
      </c>
      <c r="W100" s="178">
        <f>'[5]2403I301'!AB99</f>
        <v>5879</v>
      </c>
      <c r="X100" s="179">
        <f>'[5]2403I301'!AC99</f>
        <v>17701</v>
      </c>
      <c r="Y100" s="177">
        <f>'[5]2403I301'!AD99</f>
        <v>-11822</v>
      </c>
      <c r="Z100" s="180">
        <f>'[5]2403I301'!AE99</f>
        <v>1305618</v>
      </c>
      <c r="AA100" s="172">
        <f>'[5]2403I301'!AF99</f>
        <v>-4.8099999999999996</v>
      </c>
      <c r="AB100" s="181">
        <f>'[5]2403I301'!AG99</f>
        <v>-4.8099999999999996</v>
      </c>
      <c r="AC100" s="182" t="str">
        <f>'[5]2403I301'!AH99</f>
        <v xml:space="preserve">BANKIA PENS.XXVI        </v>
      </c>
      <c r="AD100" s="183" t="str">
        <f>'[5]2403I301'!AI99</f>
        <v xml:space="preserve">CAIXABANK             </v>
      </c>
      <c r="AE100" s="51" t="str">
        <f>'[5]2403I301'!AJ99</f>
        <v xml:space="preserve">VIDACAIXA                       </v>
      </c>
      <c r="AF100" s="244">
        <f>'[5]2403I301'!AK99</f>
        <v>8010091</v>
      </c>
      <c r="AG100" s="244">
        <f>'[5]2403I301'!AL99</f>
        <v>7050021</v>
      </c>
      <c r="AH100" s="244">
        <f>'[5]2403I301'!AM99</f>
        <v>891</v>
      </c>
      <c r="AI100" s="52"/>
    </row>
    <row r="101" spans="1:35" x14ac:dyDescent="0.2">
      <c r="A101" s="69">
        <f>'[5]2403I301'!F100</f>
        <v>97</v>
      </c>
      <c r="B101" s="70">
        <f>'[5]2403I301'!G100</f>
        <v>2821</v>
      </c>
      <c r="C101" s="71" t="str">
        <f>'[5]2403I301'!H100</f>
        <v xml:space="preserve">ACUEDUCTO CAP.PROTEG.           </v>
      </c>
      <c r="D101" s="72">
        <f>'[5]2403I301'!I100</f>
        <v>6.6113999999999997</v>
      </c>
      <c r="E101" s="73" t="str">
        <f>'[5]2403I301'!J100</f>
        <v xml:space="preserve">     </v>
      </c>
      <c r="F101" s="74" t="str">
        <f>'[5]2403I301'!K100</f>
        <v xml:space="preserve">    </v>
      </c>
      <c r="G101" s="75" t="str">
        <f>'[5]2403I301'!L100</f>
        <v xml:space="preserve">     </v>
      </c>
      <c r="H101" s="74" t="str">
        <f>'[5]2403I301'!M100</f>
        <v xml:space="preserve">    </v>
      </c>
      <c r="I101" s="75">
        <f>'[5]2403I301'!N100</f>
        <v>0.36</v>
      </c>
      <c r="J101" s="74">
        <f>'[5]2403I301'!O100</f>
        <v>93</v>
      </c>
      <c r="K101" s="75">
        <f>'[5]2403I301'!P100</f>
        <v>0.09</v>
      </c>
      <c r="L101" s="74">
        <f>'[5]2403I301'!Q100</f>
        <v>112</v>
      </c>
      <c r="M101" s="75">
        <f>'[5]2403I301'!R100</f>
        <v>-0.68</v>
      </c>
      <c r="N101" s="74">
        <f>'[5]2403I301'!S100</f>
        <v>135</v>
      </c>
      <c r="O101" s="75">
        <f>'[5]2403I301'!T100</f>
        <v>-0.9</v>
      </c>
      <c r="P101" s="74">
        <f>'[5]2403I301'!U100</f>
        <v>181</v>
      </c>
      <c r="Q101" s="75">
        <f>'[5]2403I301'!V100</f>
        <v>-1.28</v>
      </c>
      <c r="R101" s="74">
        <f>'[5]2403I301'!W100</f>
        <v>169</v>
      </c>
      <c r="S101" s="75">
        <f>'[5]2403I301'!X100</f>
        <v>2.4900000000000002</v>
      </c>
      <c r="T101" s="76">
        <f>'[5]2403I301'!Y100</f>
        <v>202</v>
      </c>
      <c r="U101" s="77">
        <f>'[5]2403I301'!Z100</f>
        <v>187</v>
      </c>
      <c r="V101" s="78">
        <f>'[5]2403I301'!AA100</f>
        <v>2</v>
      </c>
      <c r="W101" s="79" t="str">
        <f>'[5]2403I301'!AB100</f>
        <v xml:space="preserve">      </v>
      </c>
      <c r="X101" s="80" t="str">
        <f>'[5]2403I301'!AC100</f>
        <v xml:space="preserve">      </v>
      </c>
      <c r="Y101" s="78" t="str">
        <f>'[5]2403I301'!AD100</f>
        <v xml:space="preserve">      </v>
      </c>
      <c r="Z101" s="81">
        <f>'[5]2403I301'!AE100</f>
        <v>194</v>
      </c>
      <c r="AA101" s="73">
        <f>'[5]2403I301'!AF100</f>
        <v>0.78</v>
      </c>
      <c r="AB101" s="82">
        <f>'[5]2403I301'!AG100</f>
        <v>0.78</v>
      </c>
      <c r="AC101" s="83" t="str">
        <f>'[5]2403I301'!AH100</f>
        <v xml:space="preserve">AHORROPENSION VI        </v>
      </c>
      <c r="AD101" s="84" t="str">
        <f>'[5]2403I301'!AI100</f>
        <v xml:space="preserve">GRUPO CASER           </v>
      </c>
      <c r="AE101" s="51" t="str">
        <f>'[5]2403I301'!AJ100</f>
        <v xml:space="preserve">CASER PENSIONES                 </v>
      </c>
      <c r="AF101" s="244">
        <f>'[5]2403I301'!AK100</f>
        <v>8020070</v>
      </c>
      <c r="AG101" s="244">
        <f>'[5]2403I301'!AL100</f>
        <v>7050219</v>
      </c>
      <c r="AH101" s="244">
        <f>'[5]2403I301'!AM100</f>
        <v>583</v>
      </c>
      <c r="AI101" s="52"/>
    </row>
    <row r="102" spans="1:35" x14ac:dyDescent="0.2">
      <c r="A102" s="53">
        <f>'[5]2403I301'!F101</f>
        <v>98</v>
      </c>
      <c r="B102" s="54">
        <f>'[5]2403I301'!G101</f>
        <v>3896</v>
      </c>
      <c r="C102" s="55" t="str">
        <f>'[5]2403I301'!H101</f>
        <v xml:space="preserve">NARANJA 2020                    </v>
      </c>
      <c r="D102" s="56">
        <f>'[5]2403I301'!I101</f>
        <v>12.9674</v>
      </c>
      <c r="E102" s="57" t="str">
        <f>'[5]2403I301'!J101</f>
        <v xml:space="preserve">     </v>
      </c>
      <c r="F102" s="58" t="str">
        <f>'[5]2403I301'!K101</f>
        <v xml:space="preserve">    </v>
      </c>
      <c r="G102" s="59" t="str">
        <f>'[5]2403I301'!L101</f>
        <v xml:space="preserve">     </v>
      </c>
      <c r="H102" s="58" t="str">
        <f>'[5]2403I301'!M101</f>
        <v xml:space="preserve">    </v>
      </c>
      <c r="I102" s="59" t="str">
        <f>'[5]2403I301'!N101</f>
        <v xml:space="preserve">     </v>
      </c>
      <c r="J102" s="58" t="str">
        <f>'[5]2403I301'!O101</f>
        <v xml:space="preserve">    </v>
      </c>
      <c r="K102" s="59">
        <f>'[5]2403I301'!P101</f>
        <v>3.98</v>
      </c>
      <c r="L102" s="58">
        <f>'[5]2403I301'!Q101</f>
        <v>1</v>
      </c>
      <c r="M102" s="59">
        <f>'[5]2403I301'!R101</f>
        <v>1.27</v>
      </c>
      <c r="N102" s="58">
        <f>'[5]2403I301'!S101</f>
        <v>40</v>
      </c>
      <c r="O102" s="59">
        <f>'[5]2403I301'!T101</f>
        <v>0.27</v>
      </c>
      <c r="P102" s="58">
        <f>'[5]2403I301'!U101</f>
        <v>127</v>
      </c>
      <c r="Q102" s="59">
        <f>'[5]2403I301'!V101</f>
        <v>-0.45</v>
      </c>
      <c r="R102" s="58">
        <f>'[5]2403I301'!W101</f>
        <v>139</v>
      </c>
      <c r="S102" s="59">
        <f>'[5]2403I301'!X101</f>
        <v>5.17</v>
      </c>
      <c r="T102" s="60">
        <f>'[5]2403I301'!Y101</f>
        <v>136</v>
      </c>
      <c r="U102" s="61">
        <f>'[5]2403I301'!Z101</f>
        <v>18057</v>
      </c>
      <c r="V102" s="62">
        <f>'[5]2403I301'!AA101</f>
        <v>2155</v>
      </c>
      <c r="W102" s="63">
        <f>'[5]2403I301'!AB101</f>
        <v>1059</v>
      </c>
      <c r="X102" s="64">
        <f>'[5]2403I301'!AC101</f>
        <v>5187</v>
      </c>
      <c r="Y102" s="62">
        <f>'[5]2403I301'!AD101</f>
        <v>-4128</v>
      </c>
      <c r="Z102" s="65">
        <f>'[5]2403I301'!AE101</f>
        <v>252846</v>
      </c>
      <c r="AA102" s="57">
        <f>'[5]2403I301'!AF101</f>
        <v>-18.72</v>
      </c>
      <c r="AB102" s="66">
        <f>'[5]2403I301'!AG101</f>
        <v>-18.72</v>
      </c>
      <c r="AC102" s="67" t="str">
        <f>'[5]2403I301'!AH101</f>
        <v xml:space="preserve">ING DIRECT 8 FP         </v>
      </c>
      <c r="AD102" s="68" t="str">
        <f>'[5]2403I301'!AI101</f>
        <v xml:space="preserve">RENTA 4               </v>
      </c>
      <c r="AE102" s="51" t="str">
        <f>'[5]2403I301'!AJ101</f>
        <v xml:space="preserve">RENTA 4 PENSIONES               </v>
      </c>
      <c r="AF102" s="244">
        <f>'[5]2403I301'!AK101</f>
        <v>8030140</v>
      </c>
      <c r="AG102" s="244">
        <f>'[5]2403I301'!AL101</f>
        <v>7050185</v>
      </c>
      <c r="AH102" s="244">
        <f>'[5]2403I301'!AM101</f>
        <v>1398</v>
      </c>
      <c r="AI102" s="52"/>
    </row>
    <row r="103" spans="1:35" x14ac:dyDescent="0.2">
      <c r="A103" s="69">
        <f>'[5]2403I301'!F102</f>
        <v>99</v>
      </c>
      <c r="B103" s="70">
        <f>'[5]2403I301'!G102</f>
        <v>4037</v>
      </c>
      <c r="C103" s="71" t="str">
        <f>'[5]2403I301'!H102</f>
        <v xml:space="preserve">KUTXABANK RF MIXT0 30           </v>
      </c>
      <c r="D103" s="72">
        <f>'[5]2403I301'!I102</f>
        <v>7.4466999999999999</v>
      </c>
      <c r="E103" s="73" t="str">
        <f>'[5]2403I301'!J102</f>
        <v xml:space="preserve">     </v>
      </c>
      <c r="F103" s="74" t="str">
        <f>'[5]2403I301'!K102</f>
        <v xml:space="preserve">    </v>
      </c>
      <c r="G103" s="75" t="str">
        <f>'[5]2403I301'!L102</f>
        <v xml:space="preserve">     </v>
      </c>
      <c r="H103" s="74" t="str">
        <f>'[5]2403I301'!M102</f>
        <v xml:space="preserve">    </v>
      </c>
      <c r="I103" s="75" t="str">
        <f>'[5]2403I301'!N102</f>
        <v xml:space="preserve">     </v>
      </c>
      <c r="J103" s="74" t="str">
        <f>'[5]2403I301'!O102</f>
        <v xml:space="preserve">    </v>
      </c>
      <c r="K103" s="75">
        <f>'[5]2403I301'!P102</f>
        <v>2.34</v>
      </c>
      <c r="L103" s="74">
        <f>'[5]2403I301'!Q102</f>
        <v>28</v>
      </c>
      <c r="M103" s="75">
        <f>'[5]2403I301'!R102</f>
        <v>0.79</v>
      </c>
      <c r="N103" s="74">
        <f>'[5]2403I301'!S102</f>
        <v>75</v>
      </c>
      <c r="O103" s="75">
        <f>'[5]2403I301'!T102</f>
        <v>0.88</v>
      </c>
      <c r="P103" s="74">
        <f>'[5]2403I301'!U102</f>
        <v>100</v>
      </c>
      <c r="Q103" s="75">
        <f>'[5]2403I301'!V102</f>
        <v>-0.9</v>
      </c>
      <c r="R103" s="74">
        <f>'[5]2403I301'!W102</f>
        <v>159</v>
      </c>
      <c r="S103" s="75">
        <f>'[5]2403I301'!X102</f>
        <v>6.22</v>
      </c>
      <c r="T103" s="76">
        <f>'[5]2403I301'!Y102</f>
        <v>99</v>
      </c>
      <c r="U103" s="77">
        <f>'[5]2403I301'!Z102</f>
        <v>55809</v>
      </c>
      <c r="V103" s="78">
        <f>'[5]2403I301'!AA102</f>
        <v>2327</v>
      </c>
      <c r="W103" s="79">
        <f>'[5]2403I301'!AB102</f>
        <v>6643</v>
      </c>
      <c r="X103" s="80">
        <f>'[5]2403I301'!AC102</f>
        <v>2894</v>
      </c>
      <c r="Y103" s="78">
        <f>'[5]2403I301'!AD102</f>
        <v>3749</v>
      </c>
      <c r="Z103" s="81">
        <f>'[5]2403I301'!AE102</f>
        <v>662910</v>
      </c>
      <c r="AA103" s="73">
        <f>'[5]2403I301'!AF102</f>
        <v>2.98</v>
      </c>
      <c r="AB103" s="82">
        <f>'[5]2403I301'!AG102</f>
        <v>2.98</v>
      </c>
      <c r="AC103" s="83" t="str">
        <f>'[5]2403I301'!AH102</f>
        <v xml:space="preserve">KUTXABANK RF MIXTO 30   </v>
      </c>
      <c r="AD103" s="84" t="str">
        <f>'[5]2403I301'!AI102</f>
        <v xml:space="preserve">KUTXABANK             </v>
      </c>
      <c r="AE103" s="51" t="str">
        <f>'[5]2403I301'!AJ102</f>
        <v xml:space="preserve">KUTXABANK PENSIONES             </v>
      </c>
      <c r="AF103" s="244">
        <f>'[5]2403I301'!AK102</f>
        <v>8050233</v>
      </c>
      <c r="AG103" s="244">
        <f>'[5]2403I301'!AL102</f>
        <v>7050234</v>
      </c>
      <c r="AH103" s="244">
        <f>'[5]2403I301'!AM102</f>
        <v>1445</v>
      </c>
      <c r="AI103" s="52"/>
    </row>
    <row r="104" spans="1:35" x14ac:dyDescent="0.2">
      <c r="A104" s="53">
        <f>'[5]2403I301'!F103</f>
        <v>100</v>
      </c>
      <c r="B104" s="54">
        <f>'[5]2403I301'!G103</f>
        <v>4194</v>
      </c>
      <c r="C104" s="55" t="str">
        <f>'[5]2403I301'!H103</f>
        <v xml:space="preserve">RENTA 4 DEDALO                  </v>
      </c>
      <c r="D104" s="56">
        <f>'[5]2403I301'!I103</f>
        <v>14.496</v>
      </c>
      <c r="E104" s="57" t="str">
        <f>'[5]2403I301'!J103</f>
        <v xml:space="preserve">     </v>
      </c>
      <c r="F104" s="58" t="str">
        <f>'[5]2403I301'!K103</f>
        <v xml:space="preserve">    </v>
      </c>
      <c r="G104" s="59" t="str">
        <f>'[5]2403I301'!L103</f>
        <v xml:space="preserve">     </v>
      </c>
      <c r="H104" s="58" t="str">
        <f>'[5]2403I301'!M103</f>
        <v xml:space="preserve">    </v>
      </c>
      <c r="I104" s="59" t="str">
        <f>'[5]2403I301'!N103</f>
        <v xml:space="preserve">     </v>
      </c>
      <c r="J104" s="58" t="str">
        <f>'[5]2403I301'!O103</f>
        <v xml:space="preserve">    </v>
      </c>
      <c r="K104" s="59">
        <f>'[5]2403I301'!P103</f>
        <v>2.2599999999999998</v>
      </c>
      <c r="L104" s="58">
        <f>'[5]2403I301'!Q103</f>
        <v>37</v>
      </c>
      <c r="M104" s="59">
        <f>'[5]2403I301'!R103</f>
        <v>0.81</v>
      </c>
      <c r="N104" s="58">
        <f>'[5]2403I301'!S103</f>
        <v>73</v>
      </c>
      <c r="O104" s="59">
        <f>'[5]2403I301'!T103</f>
        <v>0.11</v>
      </c>
      <c r="P104" s="58">
        <f>'[5]2403I301'!U103</f>
        <v>139</v>
      </c>
      <c r="Q104" s="59">
        <f>'[5]2403I301'!V103</f>
        <v>-0.88</v>
      </c>
      <c r="R104" s="58">
        <f>'[5]2403I301'!W103</f>
        <v>157</v>
      </c>
      <c r="S104" s="59">
        <f>'[5]2403I301'!X103</f>
        <v>5.58</v>
      </c>
      <c r="T104" s="60">
        <f>'[5]2403I301'!Y103</f>
        <v>128</v>
      </c>
      <c r="U104" s="61">
        <f>'[5]2403I301'!Z103</f>
        <v>2261</v>
      </c>
      <c r="V104" s="62">
        <f>'[5]2403I301'!AA103</f>
        <v>351</v>
      </c>
      <c r="W104" s="63">
        <f>'[5]2403I301'!AB103</f>
        <v>33</v>
      </c>
      <c r="X104" s="64">
        <f>'[5]2403I301'!AC103</f>
        <v>465</v>
      </c>
      <c r="Y104" s="62">
        <f>'[5]2403I301'!AD103</f>
        <v>-432</v>
      </c>
      <c r="Z104" s="65">
        <f>'[5]2403I301'!AE103</f>
        <v>52983</v>
      </c>
      <c r="AA104" s="57">
        <f>'[5]2403I301'!AF103</f>
        <v>-2.63</v>
      </c>
      <c r="AB104" s="66">
        <f>'[5]2403I301'!AG103</f>
        <v>-2.63</v>
      </c>
      <c r="AC104" s="67" t="str">
        <f>'[5]2403I301'!AH103</f>
        <v xml:space="preserve">RENTPENSION VII         </v>
      </c>
      <c r="AD104" s="68" t="str">
        <f>'[5]2403I301'!AI103</f>
        <v xml:space="preserve">RENTA 4               </v>
      </c>
      <c r="AE104" s="85" t="str">
        <f>'[5]2403I301'!AJ103</f>
        <v xml:space="preserve">RENTA 4 PENSIONES               </v>
      </c>
      <c r="AF104" s="244">
        <f>'[5]2403I301'!AK103</f>
        <v>8030140</v>
      </c>
      <c r="AG104" s="244">
        <f>'[5]2403I301'!AL103</f>
        <v>7050185</v>
      </c>
      <c r="AH104" s="244">
        <f>'[5]2403I301'!AM103</f>
        <v>1467</v>
      </c>
      <c r="AI104" s="52"/>
    </row>
    <row r="105" spans="1:35" x14ac:dyDescent="0.2">
      <c r="A105" s="69">
        <f>'[5]2403I301'!F104</f>
        <v>101</v>
      </c>
      <c r="B105" s="70">
        <f>'[5]2403I301'!G104</f>
        <v>4227</v>
      </c>
      <c r="C105" s="71" t="str">
        <f>'[5]2403I301'!H104</f>
        <v xml:space="preserve">PLAN VALOR SOLIDEZ              </v>
      </c>
      <c r="D105" s="72">
        <f>'[5]2403I301'!I104</f>
        <v>8.0573999999999995</v>
      </c>
      <c r="E105" s="73" t="str">
        <f>'[5]2403I301'!J104</f>
        <v xml:space="preserve">     </v>
      </c>
      <c r="F105" s="74" t="str">
        <f>'[5]2403I301'!K104</f>
        <v xml:space="preserve">    </v>
      </c>
      <c r="G105" s="75" t="str">
        <f>'[5]2403I301'!L104</f>
        <v xml:space="preserve">     </v>
      </c>
      <c r="H105" s="74" t="str">
        <f>'[5]2403I301'!M104</f>
        <v xml:space="preserve">    </v>
      </c>
      <c r="I105" s="75" t="str">
        <f>'[5]2403I301'!N104</f>
        <v xml:space="preserve">     </v>
      </c>
      <c r="J105" s="74" t="str">
        <f>'[5]2403I301'!O104</f>
        <v xml:space="preserve">    </v>
      </c>
      <c r="K105" s="75">
        <f>'[5]2403I301'!P104</f>
        <v>2.2599999999999998</v>
      </c>
      <c r="L105" s="74">
        <f>'[5]2403I301'!Q104</f>
        <v>35</v>
      </c>
      <c r="M105" s="75">
        <f>'[5]2403I301'!R104</f>
        <v>1.02</v>
      </c>
      <c r="N105" s="74">
        <f>'[5]2403I301'!S104</f>
        <v>59</v>
      </c>
      <c r="O105" s="75">
        <f>'[5]2403I301'!T104</f>
        <v>1.25</v>
      </c>
      <c r="P105" s="74">
        <f>'[5]2403I301'!U104</f>
        <v>76</v>
      </c>
      <c r="Q105" s="75">
        <f>'[5]2403I301'!V104</f>
        <v>0.04</v>
      </c>
      <c r="R105" s="74">
        <f>'[5]2403I301'!W104</f>
        <v>114</v>
      </c>
      <c r="S105" s="75">
        <f>'[5]2403I301'!X104</f>
        <v>6.22</v>
      </c>
      <c r="T105" s="76">
        <f>'[5]2403I301'!Y104</f>
        <v>100</v>
      </c>
      <c r="U105" s="77">
        <f>'[5]2403I301'!Z104</f>
        <v>1793</v>
      </c>
      <c r="V105" s="78">
        <f>'[5]2403I301'!AA104</f>
        <v>68</v>
      </c>
      <c r="W105" s="79">
        <f>'[5]2403I301'!AB104</f>
        <v>136</v>
      </c>
      <c r="X105" s="80">
        <f>'[5]2403I301'!AC104</f>
        <v>114</v>
      </c>
      <c r="Y105" s="78">
        <f>'[5]2403I301'!AD104</f>
        <v>22</v>
      </c>
      <c r="Z105" s="81">
        <f>'[5]2403I301'!AE104</f>
        <v>15920</v>
      </c>
      <c r="AA105" s="73">
        <f>'[5]2403I301'!AF104</f>
        <v>1.9</v>
      </c>
      <c r="AB105" s="82">
        <f>'[5]2403I301'!AG104</f>
        <v>1.9</v>
      </c>
      <c r="AC105" s="83" t="str">
        <f>'[5]2403I301'!AH104</f>
        <v>C.RURAL IMPERIAL SOLIDEZ</v>
      </c>
      <c r="AD105" s="84" t="str">
        <f>'[5]2403I301'!AI104</f>
        <v xml:space="preserve">MEDVIDA PARTNERS      </v>
      </c>
      <c r="AE105" s="51" t="str">
        <f>'[5]2403I301'!AJ104</f>
        <v xml:space="preserve">MEDVIDA PARTNERS                </v>
      </c>
      <c r="AF105" s="244">
        <f>'[5]2403I301'!AK104</f>
        <v>8050296</v>
      </c>
      <c r="AG105" s="244">
        <f>'[5]2403I301'!AL104</f>
        <v>7050001</v>
      </c>
      <c r="AH105" s="244">
        <f>'[5]2403I301'!AM104</f>
        <v>1487</v>
      </c>
      <c r="AI105" s="52"/>
    </row>
    <row r="106" spans="1:35" x14ac:dyDescent="0.2">
      <c r="A106" s="53">
        <f>'[5]2403I301'!F105</f>
        <v>102</v>
      </c>
      <c r="B106" s="54">
        <f>'[5]2403I301'!G105</f>
        <v>3419</v>
      </c>
      <c r="C106" s="55" t="str">
        <f>'[5]2403I301'!H105</f>
        <v xml:space="preserve">CAJAMAR MIXTO I PP              </v>
      </c>
      <c r="D106" s="56">
        <f>'[5]2403I301'!I105</f>
        <v>13.4308</v>
      </c>
      <c r="E106" s="57" t="str">
        <f>'[5]2403I301'!J105</f>
        <v xml:space="preserve">     </v>
      </c>
      <c r="F106" s="58" t="str">
        <f>'[5]2403I301'!K105</f>
        <v xml:space="preserve">    </v>
      </c>
      <c r="G106" s="59" t="str">
        <f>'[5]2403I301'!L105</f>
        <v xml:space="preserve">     </v>
      </c>
      <c r="H106" s="58" t="str">
        <f>'[5]2403I301'!M105</f>
        <v xml:space="preserve">    </v>
      </c>
      <c r="I106" s="59" t="str">
        <f>'[5]2403I301'!N105</f>
        <v xml:space="preserve">     </v>
      </c>
      <c r="J106" s="58" t="str">
        <f>'[5]2403I301'!O105</f>
        <v xml:space="preserve">    </v>
      </c>
      <c r="K106" s="59">
        <f>'[5]2403I301'!P105</f>
        <v>2.0499999999999998</v>
      </c>
      <c r="L106" s="58">
        <f>'[5]2403I301'!Q105</f>
        <v>52</v>
      </c>
      <c r="M106" s="59">
        <f>'[5]2403I301'!R105</f>
        <v>0.37</v>
      </c>
      <c r="N106" s="58">
        <f>'[5]2403I301'!S105</f>
        <v>102</v>
      </c>
      <c r="O106" s="59">
        <f>'[5]2403I301'!T105</f>
        <v>0.17</v>
      </c>
      <c r="P106" s="58">
        <f>'[5]2403I301'!U105</f>
        <v>133</v>
      </c>
      <c r="Q106" s="59">
        <f>'[5]2403I301'!V105</f>
        <v>-0.68</v>
      </c>
      <c r="R106" s="58">
        <f>'[5]2403I301'!W105</f>
        <v>149</v>
      </c>
      <c r="S106" s="59">
        <f>'[5]2403I301'!X105</f>
        <v>6.08</v>
      </c>
      <c r="T106" s="60">
        <f>'[5]2403I301'!Y105</f>
        <v>105</v>
      </c>
      <c r="U106" s="61">
        <f>'[5]2403I301'!Z105</f>
        <v>26211</v>
      </c>
      <c r="V106" s="62">
        <f>'[5]2403I301'!AA105</f>
        <v>1005</v>
      </c>
      <c r="W106" s="63">
        <f>'[5]2403I301'!AB105</f>
        <v>1611</v>
      </c>
      <c r="X106" s="64">
        <f>'[5]2403I301'!AC105</f>
        <v>2908</v>
      </c>
      <c r="Y106" s="62">
        <f>'[5]2403I301'!AD105</f>
        <v>-1297</v>
      </c>
      <c r="Z106" s="65">
        <f>'[5]2403I301'!AE105</f>
        <v>256729</v>
      </c>
      <c r="AA106" s="57">
        <f>'[5]2403I301'!AF105</f>
        <v>1.45</v>
      </c>
      <c r="AB106" s="66">
        <f>'[5]2403I301'!AG105</f>
        <v>1.45</v>
      </c>
      <c r="AC106" s="67" t="str">
        <f>'[5]2403I301'!AH105</f>
        <v xml:space="preserve">FONDOCAJAMAR III F.P.   </v>
      </c>
      <c r="AD106" s="68" t="str">
        <f>'[5]2403I301'!AI105</f>
        <v xml:space="preserve">CAJAMAR VIDA          </v>
      </c>
      <c r="AE106" s="51" t="str">
        <f>'[5]2403I301'!AJ105</f>
        <v xml:space="preserve">CAJAMAR VIDA                    </v>
      </c>
      <c r="AF106" s="244">
        <f>'[5]2403I301'!AK105</f>
        <v>8020204</v>
      </c>
      <c r="AG106" s="244">
        <f>'[5]2403I301'!AL105</f>
        <v>7050214</v>
      </c>
      <c r="AH106" s="244">
        <f>'[5]2403I301'!AM105</f>
        <v>1200</v>
      </c>
      <c r="AI106" s="52"/>
    </row>
    <row r="107" spans="1:35" x14ac:dyDescent="0.2">
      <c r="A107" s="69">
        <f>'[5]2403I301'!F106</f>
        <v>103</v>
      </c>
      <c r="B107" s="70">
        <f>'[5]2403I301'!G106</f>
        <v>3919</v>
      </c>
      <c r="C107" s="71" t="str">
        <f>'[5]2403I301'!H106</f>
        <v xml:space="preserve">COLONYA PLAETIC SOLID.          </v>
      </c>
      <c r="D107" s="72">
        <f>'[5]2403I301'!I106</f>
        <v>7.6719999999999997</v>
      </c>
      <c r="E107" s="73" t="str">
        <f>'[5]2403I301'!J106</f>
        <v xml:space="preserve">     </v>
      </c>
      <c r="F107" s="74" t="str">
        <f>'[5]2403I301'!K106</f>
        <v xml:space="preserve">    </v>
      </c>
      <c r="G107" s="75" t="str">
        <f>'[5]2403I301'!L106</f>
        <v xml:space="preserve">     </v>
      </c>
      <c r="H107" s="74" t="str">
        <f>'[5]2403I301'!M106</f>
        <v xml:space="preserve">    </v>
      </c>
      <c r="I107" s="75" t="str">
        <f>'[5]2403I301'!N106</f>
        <v xml:space="preserve">     </v>
      </c>
      <c r="J107" s="74" t="str">
        <f>'[5]2403I301'!O106</f>
        <v xml:space="preserve">    </v>
      </c>
      <c r="K107" s="75">
        <f>'[5]2403I301'!P106</f>
        <v>1.97</v>
      </c>
      <c r="L107" s="74">
        <f>'[5]2403I301'!Q106</f>
        <v>57</v>
      </c>
      <c r="M107" s="75">
        <f>'[5]2403I301'!R106</f>
        <v>1.49</v>
      </c>
      <c r="N107" s="74">
        <f>'[5]2403I301'!S106</f>
        <v>28</v>
      </c>
      <c r="O107" s="75">
        <f>'[5]2403I301'!T106</f>
        <v>1.55</v>
      </c>
      <c r="P107" s="74">
        <f>'[5]2403I301'!U106</f>
        <v>46</v>
      </c>
      <c r="Q107" s="75">
        <f>'[5]2403I301'!V106</f>
        <v>1.1000000000000001</v>
      </c>
      <c r="R107" s="74">
        <f>'[5]2403I301'!W106</f>
        <v>48</v>
      </c>
      <c r="S107" s="75">
        <f>'[5]2403I301'!X106</f>
        <v>6.28</v>
      </c>
      <c r="T107" s="76">
        <f>'[5]2403I301'!Y106</f>
        <v>93</v>
      </c>
      <c r="U107" s="77">
        <f>'[5]2403I301'!Z106</f>
        <v>120</v>
      </c>
      <c r="V107" s="78">
        <f>'[5]2403I301'!AA106</f>
        <v>10</v>
      </c>
      <c r="W107" s="79">
        <f>'[5]2403I301'!AB106</f>
        <v>6</v>
      </c>
      <c r="X107" s="80">
        <f>'[5]2403I301'!AC106</f>
        <v>10</v>
      </c>
      <c r="Y107" s="78">
        <f>'[5]2403I301'!AD106</f>
        <v>-4</v>
      </c>
      <c r="Z107" s="81">
        <f>'[5]2403I301'!AE106</f>
        <v>1217</v>
      </c>
      <c r="AA107" s="73">
        <f>'[5]2403I301'!AF106</f>
        <v>1.42</v>
      </c>
      <c r="AB107" s="82">
        <f>'[5]2403I301'!AG106</f>
        <v>1.42</v>
      </c>
      <c r="AC107" s="83" t="str">
        <f>'[5]2403I301'!AH106</f>
        <v xml:space="preserve">AHORROPENSION 33        </v>
      </c>
      <c r="AD107" s="84" t="str">
        <f>'[5]2403I301'!AI106</f>
        <v xml:space="preserve">GRUPO CASER           </v>
      </c>
      <c r="AE107" s="51" t="str">
        <f>'[5]2403I301'!AJ106</f>
        <v xml:space="preserve">CASER PENSIONES                 </v>
      </c>
      <c r="AF107" s="244">
        <f>'[5]2403I301'!AK106</f>
        <v>8020070</v>
      </c>
      <c r="AG107" s="244">
        <f>'[5]2403I301'!AL106</f>
        <v>7050219</v>
      </c>
      <c r="AH107" s="244">
        <f>'[5]2403I301'!AM106</f>
        <v>1322</v>
      </c>
      <c r="AI107" s="52"/>
    </row>
    <row r="108" spans="1:35" x14ac:dyDescent="0.2">
      <c r="A108" s="53">
        <f>'[5]2403I301'!F107</f>
        <v>104</v>
      </c>
      <c r="B108" s="54">
        <f>'[5]2403I301'!G107</f>
        <v>3856</v>
      </c>
      <c r="C108" s="55" t="str">
        <f>'[5]2403I301'!H107</f>
        <v xml:space="preserve">CASER RESPONSAB.PLUS            </v>
      </c>
      <c r="D108" s="56">
        <f>'[5]2403I301'!I107</f>
        <v>7.484</v>
      </c>
      <c r="E108" s="57" t="str">
        <f>'[5]2403I301'!J107</f>
        <v xml:space="preserve">     </v>
      </c>
      <c r="F108" s="58" t="str">
        <f>'[5]2403I301'!K107</f>
        <v xml:space="preserve">    </v>
      </c>
      <c r="G108" s="59" t="str">
        <f>'[5]2403I301'!L107</f>
        <v xml:space="preserve">     </v>
      </c>
      <c r="H108" s="58" t="str">
        <f>'[5]2403I301'!M107</f>
        <v xml:space="preserve">    </v>
      </c>
      <c r="I108" s="59" t="str">
        <f>'[5]2403I301'!N107</f>
        <v xml:space="preserve">     </v>
      </c>
      <c r="J108" s="58" t="str">
        <f>'[5]2403I301'!O107</f>
        <v xml:space="preserve">    </v>
      </c>
      <c r="K108" s="59">
        <f>'[5]2403I301'!P107</f>
        <v>1.87</v>
      </c>
      <c r="L108" s="58">
        <f>'[5]2403I301'!Q107</f>
        <v>66</v>
      </c>
      <c r="M108" s="59">
        <f>'[5]2403I301'!R107</f>
        <v>1.47</v>
      </c>
      <c r="N108" s="58">
        <f>'[5]2403I301'!S107</f>
        <v>34</v>
      </c>
      <c r="O108" s="59">
        <f>'[5]2403I301'!T107</f>
        <v>1.55</v>
      </c>
      <c r="P108" s="58">
        <f>'[5]2403I301'!U107</f>
        <v>47</v>
      </c>
      <c r="Q108" s="59">
        <f>'[5]2403I301'!V107</f>
        <v>1.1000000000000001</v>
      </c>
      <c r="R108" s="58">
        <f>'[5]2403I301'!W107</f>
        <v>49</v>
      </c>
      <c r="S108" s="59">
        <f>'[5]2403I301'!X107</f>
        <v>6.28</v>
      </c>
      <c r="T108" s="60">
        <f>'[5]2403I301'!Y107</f>
        <v>94</v>
      </c>
      <c r="U108" s="61">
        <f>'[5]2403I301'!Z107</f>
        <v>126</v>
      </c>
      <c r="V108" s="62" t="str">
        <f>'[5]2403I301'!AA107</f>
        <v xml:space="preserve">      </v>
      </c>
      <c r="W108" s="63" t="str">
        <f>'[5]2403I301'!AB107</f>
        <v xml:space="preserve">      </v>
      </c>
      <c r="X108" s="64" t="str">
        <f>'[5]2403I301'!AC107</f>
        <v xml:space="preserve">      </v>
      </c>
      <c r="Y108" s="62" t="str">
        <f>'[5]2403I301'!AD107</f>
        <v xml:space="preserve">      </v>
      </c>
      <c r="Z108" s="65">
        <f>'[5]2403I301'!AE107</f>
        <v>108</v>
      </c>
      <c r="AA108" s="57">
        <f>'[5]2403I301'!AF107</f>
        <v>2.29</v>
      </c>
      <c r="AB108" s="66">
        <f>'[5]2403I301'!AG107</f>
        <v>2.29</v>
      </c>
      <c r="AC108" s="67" t="str">
        <f>'[5]2403I301'!AH107</f>
        <v xml:space="preserve">AHORROPENSION 33        </v>
      </c>
      <c r="AD108" s="68" t="str">
        <f>'[5]2403I301'!AI107</f>
        <v xml:space="preserve">GRUPO CASER           </v>
      </c>
      <c r="AE108" s="51" t="str">
        <f>'[5]2403I301'!AJ107</f>
        <v xml:space="preserve">CASER PENSIONES                 </v>
      </c>
      <c r="AF108" s="244">
        <f>'[5]2403I301'!AK107</f>
        <v>8020070</v>
      </c>
      <c r="AG108" s="244">
        <f>'[5]2403I301'!AL107</f>
        <v>7050219</v>
      </c>
      <c r="AH108" s="244">
        <f>'[5]2403I301'!AM107</f>
        <v>1322</v>
      </c>
      <c r="AI108" s="52"/>
    </row>
    <row r="109" spans="1:35" x14ac:dyDescent="0.2">
      <c r="A109" s="152">
        <f>'[5]2403I301'!F108</f>
        <v>105</v>
      </c>
      <c r="B109" s="153">
        <f>'[5]2403I301'!G108</f>
        <v>3648</v>
      </c>
      <c r="C109" s="154" t="str">
        <f>'[5]2403I301'!H108</f>
        <v xml:space="preserve">CASER ENERO 2018                </v>
      </c>
      <c r="D109" s="155">
        <f>'[5]2403I301'!I108</f>
        <v>7.8813000000000004</v>
      </c>
      <c r="E109" s="156" t="str">
        <f>'[5]2403I301'!J108</f>
        <v xml:space="preserve">     </v>
      </c>
      <c r="F109" s="157" t="str">
        <f>'[5]2403I301'!K108</f>
        <v xml:space="preserve">    </v>
      </c>
      <c r="G109" s="158" t="str">
        <f>'[5]2403I301'!L108</f>
        <v xml:space="preserve">     </v>
      </c>
      <c r="H109" s="157" t="str">
        <f>'[5]2403I301'!M108</f>
        <v xml:space="preserve">    </v>
      </c>
      <c r="I109" s="158" t="str">
        <f>'[5]2403I301'!N108</f>
        <v xml:space="preserve">     </v>
      </c>
      <c r="J109" s="157" t="str">
        <f>'[5]2403I301'!O108</f>
        <v xml:space="preserve">    </v>
      </c>
      <c r="K109" s="158">
        <f>'[5]2403I301'!P108</f>
        <v>1.84</v>
      </c>
      <c r="L109" s="157">
        <f>'[5]2403I301'!Q108</f>
        <v>69</v>
      </c>
      <c r="M109" s="158">
        <f>'[5]2403I301'!R108</f>
        <v>0.61</v>
      </c>
      <c r="N109" s="157">
        <f>'[5]2403I301'!S108</f>
        <v>90</v>
      </c>
      <c r="O109" s="158">
        <f>'[5]2403I301'!T108</f>
        <v>1.29</v>
      </c>
      <c r="P109" s="157">
        <f>'[5]2403I301'!U108</f>
        <v>67</v>
      </c>
      <c r="Q109" s="158">
        <f>'[5]2403I301'!V108</f>
        <v>0.96</v>
      </c>
      <c r="R109" s="157">
        <f>'[5]2403I301'!W108</f>
        <v>54</v>
      </c>
      <c r="S109" s="158">
        <f>'[5]2403I301'!X108</f>
        <v>6.46</v>
      </c>
      <c r="T109" s="159">
        <f>'[5]2403I301'!Y108</f>
        <v>66</v>
      </c>
      <c r="U109" s="160">
        <f>'[5]2403I301'!Z108</f>
        <v>106</v>
      </c>
      <c r="V109" s="161">
        <f>'[5]2403I301'!AA108</f>
        <v>4</v>
      </c>
      <c r="W109" s="162" t="str">
        <f>'[5]2403I301'!AB108</f>
        <v xml:space="preserve">      </v>
      </c>
      <c r="X109" s="163">
        <f>'[5]2403I301'!AC108</f>
        <v>10</v>
      </c>
      <c r="Y109" s="161">
        <f>'[5]2403I301'!AD108</f>
        <v>-10</v>
      </c>
      <c r="Z109" s="164">
        <f>'[5]2403I301'!AE108</f>
        <v>392</v>
      </c>
      <c r="AA109" s="156">
        <f>'[5]2403I301'!AF108</f>
        <v>-2.5299999999999998</v>
      </c>
      <c r="AB109" s="165">
        <f>'[5]2403I301'!AG108</f>
        <v>-2.5299999999999998</v>
      </c>
      <c r="AC109" s="166" t="str">
        <f>'[5]2403I301'!AH108</f>
        <v xml:space="preserve">AHORROPENSION UNO       </v>
      </c>
      <c r="AD109" s="167" t="str">
        <f>'[5]2403I301'!AI108</f>
        <v xml:space="preserve">GRUPO CASER           </v>
      </c>
      <c r="AE109" s="85" t="str">
        <f>'[5]2403I301'!AJ108</f>
        <v xml:space="preserve">CASER PENSIONES                 </v>
      </c>
      <c r="AF109" s="244">
        <f>'[5]2403I301'!AK108</f>
        <v>8020070</v>
      </c>
      <c r="AG109" s="244">
        <f>'[5]2403I301'!AL108</f>
        <v>7050219</v>
      </c>
      <c r="AH109" s="244">
        <f>'[5]2403I301'!AM108</f>
        <v>5</v>
      </c>
      <c r="AI109" s="52"/>
    </row>
    <row r="110" spans="1:35" x14ac:dyDescent="0.2">
      <c r="A110" s="168">
        <f>'[5]2403I301'!F109</f>
        <v>106</v>
      </c>
      <c r="B110" s="169">
        <f>'[5]2403I301'!G109</f>
        <v>4069</v>
      </c>
      <c r="C110" s="170" t="str">
        <f>'[5]2403I301'!H109</f>
        <v xml:space="preserve">AVILA RESPONSAB.PLUS            </v>
      </c>
      <c r="D110" s="171">
        <f>'[5]2403I301'!I109</f>
        <v>7.1611000000000002</v>
      </c>
      <c r="E110" s="172" t="str">
        <f>'[5]2403I301'!J109</f>
        <v xml:space="preserve">     </v>
      </c>
      <c r="F110" s="173" t="str">
        <f>'[5]2403I301'!K109</f>
        <v xml:space="preserve">    </v>
      </c>
      <c r="G110" s="174" t="str">
        <f>'[5]2403I301'!L109</f>
        <v xml:space="preserve">     </v>
      </c>
      <c r="H110" s="173" t="str">
        <f>'[5]2403I301'!M109</f>
        <v xml:space="preserve">    </v>
      </c>
      <c r="I110" s="174" t="str">
        <f>'[5]2403I301'!N109</f>
        <v xml:space="preserve">     </v>
      </c>
      <c r="J110" s="173" t="str">
        <f>'[5]2403I301'!O109</f>
        <v xml:space="preserve">    </v>
      </c>
      <c r="K110" s="174">
        <f>'[5]2403I301'!P109</f>
        <v>1.78</v>
      </c>
      <c r="L110" s="173">
        <f>'[5]2403I301'!Q109</f>
        <v>73</v>
      </c>
      <c r="M110" s="174">
        <f>'[5]2403I301'!R109</f>
        <v>1.46</v>
      </c>
      <c r="N110" s="173">
        <f>'[5]2403I301'!S109</f>
        <v>35</v>
      </c>
      <c r="O110" s="174">
        <f>'[5]2403I301'!T109</f>
        <v>1.61</v>
      </c>
      <c r="P110" s="173">
        <f>'[5]2403I301'!U109</f>
        <v>42</v>
      </c>
      <c r="Q110" s="174">
        <f>'[5]2403I301'!V109</f>
        <v>1.17</v>
      </c>
      <c r="R110" s="173">
        <f>'[5]2403I301'!W109</f>
        <v>42</v>
      </c>
      <c r="S110" s="174">
        <f>'[5]2403I301'!X109</f>
        <v>6.36</v>
      </c>
      <c r="T110" s="175">
        <f>'[5]2403I301'!Y109</f>
        <v>82</v>
      </c>
      <c r="U110" s="176">
        <f>'[5]2403I301'!Z109</f>
        <v>5</v>
      </c>
      <c r="V110" s="177" t="str">
        <f>'[5]2403I301'!AA109</f>
        <v xml:space="preserve">      </v>
      </c>
      <c r="W110" s="178" t="str">
        <f>'[5]2403I301'!AB109</f>
        <v xml:space="preserve">      </v>
      </c>
      <c r="X110" s="179" t="str">
        <f>'[5]2403I301'!AC109</f>
        <v xml:space="preserve">      </v>
      </c>
      <c r="Y110" s="177" t="str">
        <f>'[5]2403I301'!AD109</f>
        <v xml:space="preserve">      </v>
      </c>
      <c r="Z110" s="180">
        <f>'[5]2403I301'!AE109</f>
        <v>2</v>
      </c>
      <c r="AA110" s="172">
        <f>'[5]2403I301'!AF109</f>
        <v>1.33</v>
      </c>
      <c r="AB110" s="181">
        <f>'[5]2403I301'!AG109</f>
        <v>1.33</v>
      </c>
      <c r="AC110" s="182" t="str">
        <f>'[5]2403I301'!AH109</f>
        <v xml:space="preserve">AHORROPENSION 33        </v>
      </c>
      <c r="AD110" s="183" t="str">
        <f>'[5]2403I301'!AI109</f>
        <v xml:space="preserve">GRUPO CASER           </v>
      </c>
      <c r="AE110" s="51" t="str">
        <f>'[5]2403I301'!AJ109</f>
        <v xml:space="preserve">CASER PENSIONES                 </v>
      </c>
      <c r="AF110" s="244">
        <f>'[5]2403I301'!AK109</f>
        <v>8020070</v>
      </c>
      <c r="AG110" s="244">
        <f>'[5]2403I301'!AL109</f>
        <v>7050219</v>
      </c>
      <c r="AH110" s="244">
        <f>'[5]2403I301'!AM109</f>
        <v>1322</v>
      </c>
      <c r="AI110" s="52"/>
    </row>
    <row r="111" spans="1:35" x14ac:dyDescent="0.2">
      <c r="A111" s="69">
        <f>'[5]2403I301'!F110</f>
        <v>107</v>
      </c>
      <c r="B111" s="70">
        <f>'[5]2403I301'!G110</f>
        <v>3581</v>
      </c>
      <c r="C111" s="71" t="str">
        <f>'[5]2403I301'!H110</f>
        <v xml:space="preserve">CASER 2015 ALFA                 </v>
      </c>
      <c r="D111" s="72">
        <f>'[5]2403I301'!I110</f>
        <v>8.2187000000000001</v>
      </c>
      <c r="E111" s="73" t="str">
        <f>'[5]2403I301'!J110</f>
        <v xml:space="preserve">     </v>
      </c>
      <c r="F111" s="74" t="str">
        <f>'[5]2403I301'!K110</f>
        <v xml:space="preserve">    </v>
      </c>
      <c r="G111" s="75" t="str">
        <f>'[5]2403I301'!L110</f>
        <v xml:space="preserve">     </v>
      </c>
      <c r="H111" s="74" t="str">
        <f>'[5]2403I301'!M110</f>
        <v xml:space="preserve">    </v>
      </c>
      <c r="I111" s="75" t="str">
        <f>'[5]2403I301'!N110</f>
        <v xml:space="preserve">     </v>
      </c>
      <c r="J111" s="74" t="str">
        <f>'[5]2403I301'!O110</f>
        <v xml:space="preserve">    </v>
      </c>
      <c r="K111" s="75">
        <f>'[5]2403I301'!P110</f>
        <v>1.72</v>
      </c>
      <c r="L111" s="74">
        <f>'[5]2403I301'!Q110</f>
        <v>75</v>
      </c>
      <c r="M111" s="75">
        <f>'[5]2403I301'!R110</f>
        <v>0.77</v>
      </c>
      <c r="N111" s="74">
        <f>'[5]2403I301'!S110</f>
        <v>78</v>
      </c>
      <c r="O111" s="75">
        <f>'[5]2403I301'!T110</f>
        <v>1.26</v>
      </c>
      <c r="P111" s="74">
        <f>'[5]2403I301'!U110</f>
        <v>70</v>
      </c>
      <c r="Q111" s="75">
        <f>'[5]2403I301'!V110</f>
        <v>0.94</v>
      </c>
      <c r="R111" s="74">
        <f>'[5]2403I301'!W110</f>
        <v>57</v>
      </c>
      <c r="S111" s="75">
        <f>'[5]2403I301'!X110</f>
        <v>6.42</v>
      </c>
      <c r="T111" s="76">
        <f>'[5]2403I301'!Y110</f>
        <v>72</v>
      </c>
      <c r="U111" s="77">
        <f>'[5]2403I301'!Z110</f>
        <v>41</v>
      </c>
      <c r="V111" s="78" t="str">
        <f>'[5]2403I301'!AA110</f>
        <v xml:space="preserve">      </v>
      </c>
      <c r="W111" s="79" t="str">
        <f>'[5]2403I301'!AB110</f>
        <v xml:space="preserve">      </v>
      </c>
      <c r="X111" s="80" t="str">
        <f>'[5]2403I301'!AC110</f>
        <v xml:space="preserve">      </v>
      </c>
      <c r="Y111" s="78" t="str">
        <f>'[5]2403I301'!AD110</f>
        <v xml:space="preserve">      </v>
      </c>
      <c r="Z111" s="81">
        <f>'[5]2403I301'!AE110</f>
        <v>86</v>
      </c>
      <c r="AA111" s="73">
        <f>'[5]2403I301'!AF110</f>
        <v>2.2000000000000002</v>
      </c>
      <c r="AB111" s="82">
        <f>'[5]2403I301'!AG110</f>
        <v>2.2000000000000002</v>
      </c>
      <c r="AC111" s="83" t="str">
        <f>'[5]2403I301'!AH110</f>
        <v xml:space="preserve">AHORROPENSION UNO       </v>
      </c>
      <c r="AD111" s="84" t="str">
        <f>'[5]2403I301'!AI110</f>
        <v xml:space="preserve">GRUPO CASER           </v>
      </c>
      <c r="AE111" s="51" t="str">
        <f>'[5]2403I301'!AJ110</f>
        <v xml:space="preserve">CASER PENSIONES                 </v>
      </c>
      <c r="AF111" s="244">
        <f>'[5]2403I301'!AK110</f>
        <v>8020070</v>
      </c>
      <c r="AG111" s="244">
        <f>'[5]2403I301'!AL110</f>
        <v>7050219</v>
      </c>
      <c r="AH111" s="244">
        <f>'[5]2403I301'!AM110</f>
        <v>5</v>
      </c>
      <c r="AI111" s="52"/>
    </row>
    <row r="112" spans="1:35" x14ac:dyDescent="0.2">
      <c r="A112" s="53">
        <f>'[5]2403I301'!F111</f>
        <v>108</v>
      </c>
      <c r="B112" s="54">
        <f>'[5]2403I301'!G111</f>
        <v>4032</v>
      </c>
      <c r="C112" s="55" t="str">
        <f>'[5]2403I301'!H111</f>
        <v xml:space="preserve">ENGINYERS PRUDENT               </v>
      </c>
      <c r="D112" s="56">
        <f>'[5]2403I301'!I111</f>
        <v>11.0939</v>
      </c>
      <c r="E112" s="57" t="str">
        <f>'[5]2403I301'!J111</f>
        <v xml:space="preserve">     </v>
      </c>
      <c r="F112" s="58" t="str">
        <f>'[5]2403I301'!K111</f>
        <v xml:space="preserve">    </v>
      </c>
      <c r="G112" s="59" t="str">
        <f>'[5]2403I301'!L111</f>
        <v xml:space="preserve">     </v>
      </c>
      <c r="H112" s="58" t="str">
        <f>'[5]2403I301'!M111</f>
        <v xml:space="preserve">    </v>
      </c>
      <c r="I112" s="59" t="str">
        <f>'[5]2403I301'!N111</f>
        <v xml:space="preserve">     </v>
      </c>
      <c r="J112" s="58" t="str">
        <f>'[5]2403I301'!O111</f>
        <v xml:space="preserve">    </v>
      </c>
      <c r="K112" s="59">
        <f>'[5]2403I301'!P111</f>
        <v>1.69</v>
      </c>
      <c r="L112" s="58">
        <f>'[5]2403I301'!Q111</f>
        <v>77</v>
      </c>
      <c r="M112" s="59">
        <f>'[5]2403I301'!R111</f>
        <v>2.06</v>
      </c>
      <c r="N112" s="58">
        <f>'[5]2403I301'!S111</f>
        <v>6</v>
      </c>
      <c r="O112" s="59">
        <f>'[5]2403I301'!T111</f>
        <v>2.7</v>
      </c>
      <c r="P112" s="58">
        <f>'[5]2403I301'!U111</f>
        <v>13</v>
      </c>
      <c r="Q112" s="59">
        <f>'[5]2403I301'!V111</f>
        <v>1.37</v>
      </c>
      <c r="R112" s="58">
        <f>'[5]2403I301'!W111</f>
        <v>28</v>
      </c>
      <c r="S112" s="59">
        <f>'[5]2403I301'!X111</f>
        <v>5.1100000000000003</v>
      </c>
      <c r="T112" s="60">
        <f>'[5]2403I301'!Y111</f>
        <v>139</v>
      </c>
      <c r="U112" s="61">
        <f>'[5]2403I301'!Z111</f>
        <v>42</v>
      </c>
      <c r="V112" s="62" t="str">
        <f>'[5]2403I301'!AA111</f>
        <v xml:space="preserve">      </v>
      </c>
      <c r="W112" s="63">
        <f>'[5]2403I301'!AB111</f>
        <v>1</v>
      </c>
      <c r="X112" s="64" t="str">
        <f>'[5]2403I301'!AC111</f>
        <v xml:space="preserve">      </v>
      </c>
      <c r="Y112" s="62">
        <f>'[5]2403I301'!AD111</f>
        <v>1</v>
      </c>
      <c r="Z112" s="65">
        <f>'[5]2403I301'!AE111</f>
        <v>1090</v>
      </c>
      <c r="AA112" s="57">
        <f>'[5]2403I301'!AF111</f>
        <v>0.76</v>
      </c>
      <c r="AB112" s="66">
        <f>'[5]2403I301'!AG111</f>
        <v>0.76</v>
      </c>
      <c r="AC112" s="67" t="str">
        <f>'[5]2403I301'!AH111</f>
        <v xml:space="preserve">ENGINYERS IND.CATAL.5   </v>
      </c>
      <c r="AD112" s="68" t="str">
        <f>'[5]2403I301'!AI111</f>
        <v>MUT.INGEN.IND.CATALUÑA</v>
      </c>
      <c r="AE112" s="51" t="str">
        <f>'[5]2403I301'!AJ111</f>
        <v xml:space="preserve">MPS COLEGIO ING. CAT.           </v>
      </c>
      <c r="AF112" s="244">
        <f>'[5]2403I301'!AK111</f>
        <v>8050240</v>
      </c>
      <c r="AG112" s="244">
        <f>'[5]2403I301'!AL111</f>
        <v>7050105</v>
      </c>
      <c r="AH112" s="244">
        <f>'[5]2403I301'!AM111</f>
        <v>609</v>
      </c>
      <c r="AI112" s="52"/>
    </row>
    <row r="113" spans="1:35" x14ac:dyDescent="0.2">
      <c r="A113" s="69">
        <f>'[5]2403I301'!F112</f>
        <v>109</v>
      </c>
      <c r="B113" s="70">
        <f>'[5]2403I301'!G112</f>
        <v>133</v>
      </c>
      <c r="C113" s="71" t="str">
        <f>'[5]2403I301'!H112</f>
        <v xml:space="preserve">HELVETIA                        </v>
      </c>
      <c r="D113" s="72">
        <f>'[5]2403I301'!I112</f>
        <v>22.249300000000002</v>
      </c>
      <c r="E113" s="73" t="str">
        <f>'[5]2403I301'!J112</f>
        <v xml:space="preserve">     </v>
      </c>
      <c r="F113" s="74" t="str">
        <f>'[5]2403I301'!K112</f>
        <v xml:space="preserve">    </v>
      </c>
      <c r="G113" s="75" t="str">
        <f>'[5]2403I301'!L112</f>
        <v xml:space="preserve">     </v>
      </c>
      <c r="H113" s="74" t="str">
        <f>'[5]2403I301'!M112</f>
        <v xml:space="preserve">    </v>
      </c>
      <c r="I113" s="75" t="str">
        <f>'[5]2403I301'!N112</f>
        <v xml:space="preserve">     </v>
      </c>
      <c r="J113" s="74" t="str">
        <f>'[5]2403I301'!O112</f>
        <v xml:space="preserve">    </v>
      </c>
      <c r="K113" s="75">
        <f>'[5]2403I301'!P112</f>
        <v>1.56</v>
      </c>
      <c r="L113" s="74">
        <f>'[5]2403I301'!Q112</f>
        <v>79</v>
      </c>
      <c r="M113" s="75">
        <f>'[5]2403I301'!R112</f>
        <v>1.04</v>
      </c>
      <c r="N113" s="74">
        <f>'[5]2403I301'!S112</f>
        <v>56</v>
      </c>
      <c r="O113" s="75">
        <f>'[5]2403I301'!T112</f>
        <v>1.99</v>
      </c>
      <c r="P113" s="74">
        <f>'[5]2403I301'!U112</f>
        <v>30</v>
      </c>
      <c r="Q113" s="75">
        <f>'[5]2403I301'!V112</f>
        <v>1.0900000000000001</v>
      </c>
      <c r="R113" s="74">
        <f>'[5]2403I301'!W112</f>
        <v>51</v>
      </c>
      <c r="S113" s="75">
        <f>'[5]2403I301'!X112</f>
        <v>6.43</v>
      </c>
      <c r="T113" s="76">
        <f>'[5]2403I301'!Y112</f>
        <v>69</v>
      </c>
      <c r="U113" s="77">
        <f>'[5]2403I301'!Z112</f>
        <v>400</v>
      </c>
      <c r="V113" s="78">
        <f>'[5]2403I301'!AA112</f>
        <v>20</v>
      </c>
      <c r="W113" s="79">
        <f>'[5]2403I301'!AB112</f>
        <v>29</v>
      </c>
      <c r="X113" s="80">
        <f>'[5]2403I301'!AC112</f>
        <v>133</v>
      </c>
      <c r="Y113" s="78">
        <f>'[5]2403I301'!AD112</f>
        <v>-104</v>
      </c>
      <c r="Z113" s="81">
        <f>'[5]2403I301'!AE112</f>
        <v>7420</v>
      </c>
      <c r="AA113" s="73">
        <f>'[5]2403I301'!AF112</f>
        <v>1.04</v>
      </c>
      <c r="AB113" s="82">
        <f>'[5]2403I301'!AG112</f>
        <v>1.04</v>
      </c>
      <c r="AC113" s="83" t="str">
        <f>'[5]2403I301'!AH112</f>
        <v xml:space="preserve">AHORROPENSION UNO       </v>
      </c>
      <c r="AD113" s="84" t="str">
        <f>'[5]2403I301'!AI112</f>
        <v xml:space="preserve">GRUPO CASER           </v>
      </c>
      <c r="AE113" s="51" t="str">
        <f>'[5]2403I301'!AJ112</f>
        <v xml:space="preserve">CASER PENSIONES                 </v>
      </c>
      <c r="AF113" s="244">
        <f>'[5]2403I301'!AK112</f>
        <v>8020070</v>
      </c>
      <c r="AG113" s="244">
        <f>'[5]2403I301'!AL112</f>
        <v>7050219</v>
      </c>
      <c r="AH113" s="244">
        <f>'[5]2403I301'!AM112</f>
        <v>5</v>
      </c>
      <c r="AI113" s="52"/>
    </row>
    <row r="114" spans="1:35" x14ac:dyDescent="0.2">
      <c r="A114" s="53">
        <f>'[5]2403I301'!F113</f>
        <v>110</v>
      </c>
      <c r="B114" s="54">
        <f>'[5]2403I301'!G113</f>
        <v>3471</v>
      </c>
      <c r="C114" s="55" t="str">
        <f>'[5]2403I301'!H113</f>
        <v xml:space="preserve">BESTINVER PLAN RENTA            </v>
      </c>
      <c r="D114" s="56">
        <f>'[5]2403I301'!I113</f>
        <v>13.7316</v>
      </c>
      <c r="E114" s="57" t="str">
        <f>'[5]2403I301'!J113</f>
        <v xml:space="preserve">     </v>
      </c>
      <c r="F114" s="58" t="str">
        <f>'[5]2403I301'!K113</f>
        <v xml:space="preserve">    </v>
      </c>
      <c r="G114" s="59" t="str">
        <f>'[5]2403I301'!L113</f>
        <v xml:space="preserve">     </v>
      </c>
      <c r="H114" s="58" t="str">
        <f>'[5]2403I301'!M113</f>
        <v xml:space="preserve">    </v>
      </c>
      <c r="I114" s="59" t="str">
        <f>'[5]2403I301'!N113</f>
        <v xml:space="preserve">     </v>
      </c>
      <c r="J114" s="58" t="str">
        <f>'[5]2403I301'!O113</f>
        <v xml:space="preserve">    </v>
      </c>
      <c r="K114" s="59">
        <f>'[5]2403I301'!P113</f>
        <v>1.53</v>
      </c>
      <c r="L114" s="58">
        <f>'[5]2403I301'!Q113</f>
        <v>81</v>
      </c>
      <c r="M114" s="59">
        <f>'[5]2403I301'!R113</f>
        <v>1.01</v>
      </c>
      <c r="N114" s="58">
        <f>'[5]2403I301'!S113</f>
        <v>60</v>
      </c>
      <c r="O114" s="59">
        <f>'[5]2403I301'!T113</f>
        <v>1.33</v>
      </c>
      <c r="P114" s="58">
        <f>'[5]2403I301'!U113</f>
        <v>65</v>
      </c>
      <c r="Q114" s="59">
        <f>'[5]2403I301'!V113</f>
        <v>-0.2</v>
      </c>
      <c r="R114" s="58">
        <f>'[5]2403I301'!W113</f>
        <v>125</v>
      </c>
      <c r="S114" s="59">
        <f>'[5]2403I301'!X113</f>
        <v>10.89</v>
      </c>
      <c r="T114" s="60">
        <f>'[5]2403I301'!Y113</f>
        <v>6</v>
      </c>
      <c r="U114" s="61">
        <f>'[5]2403I301'!Z113</f>
        <v>1241</v>
      </c>
      <c r="V114" s="62">
        <f>'[5]2403I301'!AA113</f>
        <v>349</v>
      </c>
      <c r="W114" s="63">
        <f>'[5]2403I301'!AB113</f>
        <v>35</v>
      </c>
      <c r="X114" s="64">
        <f>'[5]2403I301'!AC113</f>
        <v>1132</v>
      </c>
      <c r="Y114" s="62">
        <f>'[5]2403I301'!AD113</f>
        <v>-1097</v>
      </c>
      <c r="Z114" s="65">
        <f>'[5]2403I301'!AE113</f>
        <v>60788</v>
      </c>
      <c r="AA114" s="57">
        <f>'[5]2403I301'!AF113</f>
        <v>2.89</v>
      </c>
      <c r="AB114" s="66">
        <f>'[5]2403I301'!AG113</f>
        <v>2.89</v>
      </c>
      <c r="AC114" s="67" t="str">
        <f>'[5]2403I301'!AH113</f>
        <v xml:space="preserve">BESTINVER PL.RENTA      </v>
      </c>
      <c r="AD114" s="68" t="str">
        <f>'[5]2403I301'!AI113</f>
        <v xml:space="preserve">BESTINVER             </v>
      </c>
      <c r="AE114" s="85" t="str">
        <f>'[5]2403I301'!AJ113</f>
        <v xml:space="preserve">BESTINVER PENSIONES             </v>
      </c>
      <c r="AF114" s="244">
        <f>'[5]2403I301'!AK113</f>
        <v>8030126</v>
      </c>
      <c r="AG114" s="244">
        <f>'[5]2403I301'!AL113</f>
        <v>7050179</v>
      </c>
      <c r="AH114" s="244">
        <f>'[5]2403I301'!AM113</f>
        <v>2107</v>
      </c>
      <c r="AI114" s="52"/>
    </row>
    <row r="115" spans="1:35" x14ac:dyDescent="0.2">
      <c r="A115" s="69">
        <f>'[5]2403I301'!F114</f>
        <v>111</v>
      </c>
      <c r="B115" s="70">
        <f>'[5]2403I301'!G114</f>
        <v>4242</v>
      </c>
      <c r="C115" s="71" t="str">
        <f>'[5]2403I301'!H114</f>
        <v xml:space="preserve">ALLIANZ CAPITAL                 </v>
      </c>
      <c r="D115" s="72">
        <f>'[5]2403I301'!I114</f>
        <v>7.5575000000000001</v>
      </c>
      <c r="E115" s="73" t="str">
        <f>'[5]2403I301'!J114</f>
        <v xml:space="preserve">     </v>
      </c>
      <c r="F115" s="74" t="str">
        <f>'[5]2403I301'!K114</f>
        <v xml:space="preserve">    </v>
      </c>
      <c r="G115" s="75" t="str">
        <f>'[5]2403I301'!L114</f>
        <v xml:space="preserve">     </v>
      </c>
      <c r="H115" s="74" t="str">
        <f>'[5]2403I301'!M114</f>
        <v xml:space="preserve">    </v>
      </c>
      <c r="I115" s="75" t="str">
        <f>'[5]2403I301'!N114</f>
        <v xml:space="preserve">     </v>
      </c>
      <c r="J115" s="74" t="str">
        <f>'[5]2403I301'!O114</f>
        <v xml:space="preserve">    </v>
      </c>
      <c r="K115" s="75">
        <f>'[5]2403I301'!P114</f>
        <v>1.47</v>
      </c>
      <c r="L115" s="74">
        <f>'[5]2403I301'!Q114</f>
        <v>84</v>
      </c>
      <c r="M115" s="75">
        <f>'[5]2403I301'!R114</f>
        <v>0.94</v>
      </c>
      <c r="N115" s="74">
        <f>'[5]2403I301'!S114</f>
        <v>66</v>
      </c>
      <c r="O115" s="75">
        <f>'[5]2403I301'!T114</f>
        <v>1.5</v>
      </c>
      <c r="P115" s="74">
        <f>'[5]2403I301'!U114</f>
        <v>54</v>
      </c>
      <c r="Q115" s="75">
        <f>'[5]2403I301'!V114</f>
        <v>2.52</v>
      </c>
      <c r="R115" s="74">
        <f>'[5]2403I301'!W114</f>
        <v>8</v>
      </c>
      <c r="S115" s="75">
        <f>'[5]2403I301'!X114</f>
        <v>8.8000000000000007</v>
      </c>
      <c r="T115" s="76">
        <f>'[5]2403I301'!Y114</f>
        <v>11</v>
      </c>
      <c r="U115" s="77">
        <f>'[5]2403I301'!Z114</f>
        <v>470</v>
      </c>
      <c r="V115" s="78">
        <f>'[5]2403I301'!AA114</f>
        <v>133</v>
      </c>
      <c r="W115" s="79">
        <f>'[5]2403I301'!AB114</f>
        <v>13</v>
      </c>
      <c r="X115" s="80">
        <f>'[5]2403I301'!AC114</f>
        <v>103</v>
      </c>
      <c r="Y115" s="78">
        <f>'[5]2403I301'!AD114</f>
        <v>-90</v>
      </c>
      <c r="Z115" s="81">
        <f>'[5]2403I301'!AE114</f>
        <v>4305</v>
      </c>
      <c r="AA115" s="73">
        <f>'[5]2403I301'!AF114</f>
        <v>-0.47</v>
      </c>
      <c r="AB115" s="82">
        <f>'[5]2403I301'!AG114</f>
        <v>-0.47</v>
      </c>
      <c r="AC115" s="83" t="str">
        <f>'[5]2403I301'!AH114</f>
        <v>ALLIANZ PENSIONES CONSER</v>
      </c>
      <c r="AD115" s="84" t="str">
        <f>'[5]2403I301'!AI114</f>
        <v xml:space="preserve">ALLIANZ               </v>
      </c>
      <c r="AE115" s="51" t="str">
        <f>'[5]2403I301'!AJ114</f>
        <v xml:space="preserve">ALLIANZ. CIA SEG.Y REAS.        </v>
      </c>
      <c r="AF115" s="244">
        <f>'[5]2403I301'!AK114</f>
        <v>8050020</v>
      </c>
      <c r="AG115" s="244">
        <f>'[5]2403I301'!AL114</f>
        <v>7050239</v>
      </c>
      <c r="AH115" s="244">
        <f>'[5]2403I301'!AM114</f>
        <v>2148</v>
      </c>
      <c r="AI115" s="52"/>
    </row>
    <row r="116" spans="1:35" x14ac:dyDescent="0.2">
      <c r="A116" s="53">
        <f>'[5]2403I301'!F115</f>
        <v>112</v>
      </c>
      <c r="B116" s="54">
        <f>'[5]2403I301'!G115</f>
        <v>3428</v>
      </c>
      <c r="C116" s="55" t="str">
        <f>'[5]2403I301'!H115</f>
        <v xml:space="preserve">CASER 2014 PLUS                 </v>
      </c>
      <c r="D116" s="56">
        <f>'[5]2403I301'!I115</f>
        <v>8.5974000000000004</v>
      </c>
      <c r="E116" s="57" t="str">
        <f>'[5]2403I301'!J115</f>
        <v xml:space="preserve">     </v>
      </c>
      <c r="F116" s="58" t="str">
        <f>'[5]2403I301'!K115</f>
        <v xml:space="preserve">    </v>
      </c>
      <c r="G116" s="59" t="str">
        <f>'[5]2403I301'!L115</f>
        <v xml:space="preserve">     </v>
      </c>
      <c r="H116" s="58" t="str">
        <f>'[5]2403I301'!M115</f>
        <v xml:space="preserve">    </v>
      </c>
      <c r="I116" s="59" t="str">
        <f>'[5]2403I301'!N115</f>
        <v xml:space="preserve">     </v>
      </c>
      <c r="J116" s="58" t="str">
        <f>'[5]2403I301'!O115</f>
        <v xml:space="preserve">    </v>
      </c>
      <c r="K116" s="59">
        <f>'[5]2403I301'!P115</f>
        <v>1.42</v>
      </c>
      <c r="L116" s="58">
        <f>'[5]2403I301'!Q115</f>
        <v>85</v>
      </c>
      <c r="M116" s="59">
        <f>'[5]2403I301'!R115</f>
        <v>0.47</v>
      </c>
      <c r="N116" s="58">
        <f>'[5]2403I301'!S115</f>
        <v>98</v>
      </c>
      <c r="O116" s="59">
        <f>'[5]2403I301'!T115</f>
        <v>1.34</v>
      </c>
      <c r="P116" s="58">
        <f>'[5]2403I301'!U115</f>
        <v>64</v>
      </c>
      <c r="Q116" s="59">
        <f>'[5]2403I301'!V115</f>
        <v>1.03</v>
      </c>
      <c r="R116" s="58">
        <f>'[5]2403I301'!W115</f>
        <v>52</v>
      </c>
      <c r="S116" s="59">
        <f>'[5]2403I301'!X115</f>
        <v>6.48</v>
      </c>
      <c r="T116" s="60">
        <f>'[5]2403I301'!Y115</f>
        <v>65</v>
      </c>
      <c r="U116" s="61">
        <f>'[5]2403I301'!Z115</f>
        <v>151</v>
      </c>
      <c r="V116" s="62">
        <f>'[5]2403I301'!AA115</f>
        <v>5</v>
      </c>
      <c r="W116" s="63" t="str">
        <f>'[5]2403I301'!AB115</f>
        <v xml:space="preserve">      </v>
      </c>
      <c r="X116" s="64">
        <f>'[5]2403I301'!AC115</f>
        <v>2</v>
      </c>
      <c r="Y116" s="62">
        <f>'[5]2403I301'!AD115</f>
        <v>-2</v>
      </c>
      <c r="Z116" s="65">
        <f>'[5]2403I301'!AE115</f>
        <v>351</v>
      </c>
      <c r="AA116" s="57">
        <f>'[5]2403I301'!AF115</f>
        <v>1.1499999999999999</v>
      </c>
      <c r="AB116" s="66">
        <f>'[5]2403I301'!AG115</f>
        <v>1.1499999999999999</v>
      </c>
      <c r="AC116" s="67" t="str">
        <f>'[5]2403I301'!AH115</f>
        <v xml:space="preserve">AHORROPENSION UNO       </v>
      </c>
      <c r="AD116" s="68" t="str">
        <f>'[5]2403I301'!AI115</f>
        <v xml:space="preserve">GRUPO CASER           </v>
      </c>
      <c r="AE116" s="51" t="str">
        <f>'[5]2403I301'!AJ115</f>
        <v xml:space="preserve">CASER PENSIONES                 </v>
      </c>
      <c r="AF116" s="244">
        <f>'[5]2403I301'!AK115</f>
        <v>8020070</v>
      </c>
      <c r="AG116" s="244">
        <f>'[5]2403I301'!AL115</f>
        <v>7050219</v>
      </c>
      <c r="AH116" s="244">
        <f>'[5]2403I301'!AM115</f>
        <v>5</v>
      </c>
      <c r="AI116" s="52"/>
    </row>
    <row r="117" spans="1:35" x14ac:dyDescent="0.2">
      <c r="A117" s="69">
        <f>'[5]2403I301'!F116</f>
        <v>113</v>
      </c>
      <c r="B117" s="70">
        <f>'[5]2403I301'!G116</f>
        <v>1306</v>
      </c>
      <c r="C117" s="71" t="str">
        <f>'[5]2403I301'!H116</f>
        <v xml:space="preserve">GENESIS                         </v>
      </c>
      <c r="D117" s="72">
        <f>'[5]2403I301'!I116</f>
        <v>1.0947</v>
      </c>
      <c r="E117" s="73" t="str">
        <f>'[5]2403I301'!J116</f>
        <v xml:space="preserve">     </v>
      </c>
      <c r="F117" s="74" t="str">
        <f>'[5]2403I301'!K116</f>
        <v xml:space="preserve">    </v>
      </c>
      <c r="G117" s="75" t="str">
        <f>'[5]2403I301'!L116</f>
        <v xml:space="preserve">     </v>
      </c>
      <c r="H117" s="74" t="str">
        <f>'[5]2403I301'!M116</f>
        <v xml:space="preserve">    </v>
      </c>
      <c r="I117" s="75" t="str">
        <f>'[5]2403I301'!N116</f>
        <v xml:space="preserve">     </v>
      </c>
      <c r="J117" s="74" t="str">
        <f>'[5]2403I301'!O116</f>
        <v xml:space="preserve">    </v>
      </c>
      <c r="K117" s="75">
        <f>'[5]2403I301'!P116</f>
        <v>1.33</v>
      </c>
      <c r="L117" s="74">
        <f>'[5]2403I301'!Q116</f>
        <v>89</v>
      </c>
      <c r="M117" s="75">
        <f>'[5]2403I301'!R116</f>
        <v>0.65</v>
      </c>
      <c r="N117" s="74">
        <f>'[5]2403I301'!S116</f>
        <v>87</v>
      </c>
      <c r="O117" s="75">
        <f>'[5]2403I301'!T116</f>
        <v>0.54</v>
      </c>
      <c r="P117" s="74">
        <f>'[5]2403I301'!U116</f>
        <v>110</v>
      </c>
      <c r="Q117" s="75">
        <f>'[5]2403I301'!V116</f>
        <v>0.45</v>
      </c>
      <c r="R117" s="74">
        <f>'[5]2403I301'!W116</f>
        <v>88</v>
      </c>
      <c r="S117" s="75">
        <f>'[5]2403I301'!X116</f>
        <v>5.57</v>
      </c>
      <c r="T117" s="76">
        <f>'[5]2403I301'!Y116</f>
        <v>129</v>
      </c>
      <c r="U117" s="77">
        <f>'[5]2403I301'!Z116</f>
        <v>170</v>
      </c>
      <c r="V117" s="78" t="str">
        <f>'[5]2403I301'!AA116</f>
        <v xml:space="preserve">      </v>
      </c>
      <c r="W117" s="79">
        <f>'[5]2403I301'!AB116</f>
        <v>2</v>
      </c>
      <c r="X117" s="80">
        <f>'[5]2403I301'!AC116</f>
        <v>1</v>
      </c>
      <c r="Y117" s="78">
        <f>'[5]2403I301'!AD116</f>
        <v>1</v>
      </c>
      <c r="Z117" s="81">
        <f>'[5]2403I301'!AE116</f>
        <v>535</v>
      </c>
      <c r="AA117" s="73">
        <f>'[5]2403I301'!AF116</f>
        <v>1.81</v>
      </c>
      <c r="AB117" s="82">
        <f>'[5]2403I301'!AG116</f>
        <v>1.81</v>
      </c>
      <c r="AC117" s="83" t="str">
        <f>'[5]2403I301'!AH116</f>
        <v xml:space="preserve">LIBERTY PLUS 1          </v>
      </c>
      <c r="AD117" s="84" t="str">
        <f>'[5]2403I301'!AI116</f>
        <v xml:space="preserve">KUTXABANK             </v>
      </c>
      <c r="AE117" s="51" t="str">
        <f>'[5]2403I301'!AJ116</f>
        <v xml:space="preserve">FINECO PREVISION.E.G.F.P.       </v>
      </c>
      <c r="AF117" s="244">
        <f>'[5]2403I301'!AK116</f>
        <v>8050233</v>
      </c>
      <c r="AG117" s="244">
        <f>'[5]2403I301'!AL116</f>
        <v>7050207</v>
      </c>
      <c r="AH117" s="244">
        <f>'[5]2403I301'!AM116</f>
        <v>736</v>
      </c>
      <c r="AI117" s="52"/>
    </row>
    <row r="118" spans="1:35" x14ac:dyDescent="0.2">
      <c r="A118" s="53">
        <f>'[5]2403I301'!F117</f>
        <v>114</v>
      </c>
      <c r="B118" s="54">
        <f>'[5]2403I301'!G117</f>
        <v>3427</v>
      </c>
      <c r="C118" s="55" t="str">
        <f>'[5]2403I301'!H117</f>
        <v xml:space="preserve">CD 2014                         </v>
      </c>
      <c r="D118" s="56">
        <f>'[5]2403I301'!I117</f>
        <v>8.1792999999999996</v>
      </c>
      <c r="E118" s="57" t="str">
        <f>'[5]2403I301'!J117</f>
        <v xml:space="preserve">     </v>
      </c>
      <c r="F118" s="58" t="str">
        <f>'[5]2403I301'!K117</f>
        <v xml:space="preserve">    </v>
      </c>
      <c r="G118" s="59" t="str">
        <f>'[5]2403I301'!L117</f>
        <v xml:space="preserve">     </v>
      </c>
      <c r="H118" s="58" t="str">
        <f>'[5]2403I301'!M117</f>
        <v xml:space="preserve">    </v>
      </c>
      <c r="I118" s="59" t="str">
        <f>'[5]2403I301'!N117</f>
        <v xml:space="preserve">     </v>
      </c>
      <c r="J118" s="58" t="str">
        <f>'[5]2403I301'!O117</f>
        <v xml:space="preserve">    </v>
      </c>
      <c r="K118" s="59">
        <f>'[5]2403I301'!P117</f>
        <v>1.19</v>
      </c>
      <c r="L118" s="58">
        <f>'[5]2403I301'!Q117</f>
        <v>92</v>
      </c>
      <c r="M118" s="59">
        <f>'[5]2403I301'!R117</f>
        <v>0.33</v>
      </c>
      <c r="N118" s="58">
        <f>'[5]2403I301'!S117</f>
        <v>103</v>
      </c>
      <c r="O118" s="59">
        <f>'[5]2403I301'!T117</f>
        <v>1.25</v>
      </c>
      <c r="P118" s="58">
        <f>'[5]2403I301'!U117</f>
        <v>79</v>
      </c>
      <c r="Q118" s="59">
        <f>'[5]2403I301'!V117</f>
        <v>0.92</v>
      </c>
      <c r="R118" s="58">
        <f>'[5]2403I301'!W117</f>
        <v>63</v>
      </c>
      <c r="S118" s="59">
        <f>'[5]2403I301'!X117</f>
        <v>6.4</v>
      </c>
      <c r="T118" s="60">
        <f>'[5]2403I301'!Y117</f>
        <v>79</v>
      </c>
      <c r="U118" s="61">
        <f>'[5]2403I301'!Z117</f>
        <v>18</v>
      </c>
      <c r="V118" s="62" t="str">
        <f>'[5]2403I301'!AA117</f>
        <v xml:space="preserve">      </v>
      </c>
      <c r="W118" s="63" t="str">
        <f>'[5]2403I301'!AB117</f>
        <v xml:space="preserve">      </v>
      </c>
      <c r="X118" s="64" t="str">
        <f>'[5]2403I301'!AC117</f>
        <v xml:space="preserve">      </v>
      </c>
      <c r="Y118" s="62" t="str">
        <f>'[5]2403I301'!AD117</f>
        <v xml:space="preserve">      </v>
      </c>
      <c r="Z118" s="65">
        <f>'[5]2403I301'!AE117</f>
        <v>48</v>
      </c>
      <c r="AA118" s="57">
        <f>'[5]2403I301'!AF117</f>
        <v>2.19</v>
      </c>
      <c r="AB118" s="66">
        <f>'[5]2403I301'!AG117</f>
        <v>2.19</v>
      </c>
      <c r="AC118" s="67" t="str">
        <f>'[5]2403I301'!AH117</f>
        <v xml:space="preserve">AHORROPENSION UNO       </v>
      </c>
      <c r="AD118" s="68" t="str">
        <f>'[5]2403I301'!AI117</f>
        <v xml:space="preserve">GRUPO CASER           </v>
      </c>
      <c r="AE118" s="51" t="str">
        <f>'[5]2403I301'!AJ117</f>
        <v xml:space="preserve">CASER PENSIONES                 </v>
      </c>
      <c r="AF118" s="244">
        <f>'[5]2403I301'!AK117</f>
        <v>8020070</v>
      </c>
      <c r="AG118" s="244">
        <f>'[5]2403I301'!AL117</f>
        <v>7050219</v>
      </c>
      <c r="AH118" s="244">
        <f>'[5]2403I301'!AM117</f>
        <v>5</v>
      </c>
      <c r="AI118" s="52"/>
    </row>
    <row r="119" spans="1:35" x14ac:dyDescent="0.2">
      <c r="A119" s="152">
        <f>'[5]2403I301'!F118</f>
        <v>115</v>
      </c>
      <c r="B119" s="153">
        <f>'[5]2403I301'!G118</f>
        <v>4229</v>
      </c>
      <c r="C119" s="154" t="str">
        <f>'[5]2403I301'!H118</f>
        <v xml:space="preserve">PLAN VALOR CONFIANZA            </v>
      </c>
      <c r="D119" s="155">
        <f>'[5]2403I301'!I118</f>
        <v>7.1280000000000001</v>
      </c>
      <c r="E119" s="156" t="str">
        <f>'[5]2403I301'!J118</f>
        <v xml:space="preserve">     </v>
      </c>
      <c r="F119" s="157" t="str">
        <f>'[5]2403I301'!K118</f>
        <v xml:space="preserve">    </v>
      </c>
      <c r="G119" s="158" t="str">
        <f>'[5]2403I301'!L118</f>
        <v xml:space="preserve">     </v>
      </c>
      <c r="H119" s="157" t="str">
        <f>'[5]2403I301'!M118</f>
        <v xml:space="preserve">    </v>
      </c>
      <c r="I119" s="158" t="str">
        <f>'[5]2403I301'!N118</f>
        <v xml:space="preserve">     </v>
      </c>
      <c r="J119" s="157" t="str">
        <f>'[5]2403I301'!O118</f>
        <v xml:space="preserve">    </v>
      </c>
      <c r="K119" s="158">
        <f>'[5]2403I301'!P118</f>
        <v>1.02</v>
      </c>
      <c r="L119" s="157">
        <f>'[5]2403I301'!Q118</f>
        <v>95</v>
      </c>
      <c r="M119" s="158">
        <f>'[5]2403I301'!R118</f>
        <v>0.16</v>
      </c>
      <c r="N119" s="157">
        <f>'[5]2403I301'!S118</f>
        <v>111</v>
      </c>
      <c r="O119" s="158">
        <f>'[5]2403I301'!T118</f>
        <v>-0.42</v>
      </c>
      <c r="P119" s="157">
        <f>'[5]2403I301'!U118</f>
        <v>164</v>
      </c>
      <c r="Q119" s="158">
        <f>'[5]2403I301'!V118</f>
        <v>-1.7</v>
      </c>
      <c r="R119" s="157">
        <f>'[5]2403I301'!W118</f>
        <v>184</v>
      </c>
      <c r="S119" s="158">
        <f>'[5]2403I301'!X118</f>
        <v>3.47</v>
      </c>
      <c r="T119" s="159">
        <f>'[5]2403I301'!Y118</f>
        <v>184</v>
      </c>
      <c r="U119" s="160">
        <f>'[5]2403I301'!Z118</f>
        <v>7386</v>
      </c>
      <c r="V119" s="161">
        <f>'[5]2403I301'!AA118</f>
        <v>888</v>
      </c>
      <c r="W119" s="162">
        <f>'[5]2403I301'!AB118</f>
        <v>481</v>
      </c>
      <c r="X119" s="163">
        <f>'[5]2403I301'!AC118</f>
        <v>979</v>
      </c>
      <c r="Y119" s="161">
        <f>'[5]2403I301'!AD118</f>
        <v>-498</v>
      </c>
      <c r="Z119" s="164">
        <f>'[5]2403I301'!AE118</f>
        <v>80304</v>
      </c>
      <c r="AA119" s="156">
        <f>'[5]2403I301'!AF118</f>
        <v>6.08</v>
      </c>
      <c r="AB119" s="165">
        <f>'[5]2403I301'!AG118</f>
        <v>6.08</v>
      </c>
      <c r="AC119" s="166" t="str">
        <f>'[5]2403I301'!AH118</f>
        <v xml:space="preserve">C.RURAL IMPERIAL CONF.  </v>
      </c>
      <c r="AD119" s="167" t="str">
        <f>'[5]2403I301'!AI118</f>
        <v xml:space="preserve">MEDVIDA PARTNERS      </v>
      </c>
      <c r="AE119" s="85" t="str">
        <f>'[5]2403I301'!AJ118</f>
        <v xml:space="preserve">MEDVIDA PARTNERS                </v>
      </c>
      <c r="AF119" s="244">
        <f>'[5]2403I301'!AK118</f>
        <v>8050296</v>
      </c>
      <c r="AG119" s="244">
        <f>'[5]2403I301'!AL118</f>
        <v>7050001</v>
      </c>
      <c r="AH119" s="244">
        <f>'[5]2403I301'!AM118</f>
        <v>1488</v>
      </c>
      <c r="AI119" s="52"/>
    </row>
    <row r="120" spans="1:35" x14ac:dyDescent="0.2">
      <c r="A120" s="168">
        <f>'[5]2403I301'!F119</f>
        <v>116</v>
      </c>
      <c r="B120" s="169">
        <f>'[5]2403I301'!G119</f>
        <v>3357</v>
      </c>
      <c r="C120" s="170" t="str">
        <f>'[5]2403I301'!H119</f>
        <v xml:space="preserve">BBVA PL.MULTIACT.CONSERV.       </v>
      </c>
      <c r="D120" s="171">
        <f>'[5]2403I301'!I119</f>
        <v>11.391</v>
      </c>
      <c r="E120" s="172" t="str">
        <f>'[5]2403I301'!J119</f>
        <v xml:space="preserve">     </v>
      </c>
      <c r="F120" s="173" t="str">
        <f>'[5]2403I301'!K119</f>
        <v xml:space="preserve">    </v>
      </c>
      <c r="G120" s="174" t="str">
        <f>'[5]2403I301'!L119</f>
        <v xml:space="preserve">     </v>
      </c>
      <c r="H120" s="173" t="str">
        <f>'[5]2403I301'!M119</f>
        <v xml:space="preserve">    </v>
      </c>
      <c r="I120" s="174" t="str">
        <f>'[5]2403I301'!N119</f>
        <v xml:space="preserve">     </v>
      </c>
      <c r="J120" s="173" t="str">
        <f>'[5]2403I301'!O119</f>
        <v xml:space="preserve">    </v>
      </c>
      <c r="K120" s="174">
        <f>'[5]2403I301'!P119</f>
        <v>0.92</v>
      </c>
      <c r="L120" s="173">
        <f>'[5]2403I301'!Q119</f>
        <v>97</v>
      </c>
      <c r="M120" s="174">
        <f>'[5]2403I301'!R119</f>
        <v>-0.14000000000000001</v>
      </c>
      <c r="N120" s="173">
        <f>'[5]2403I301'!S119</f>
        <v>121</v>
      </c>
      <c r="O120" s="174">
        <f>'[5]2403I301'!T119</f>
        <v>0.09</v>
      </c>
      <c r="P120" s="173">
        <f>'[5]2403I301'!U119</f>
        <v>142</v>
      </c>
      <c r="Q120" s="174">
        <f>'[5]2403I301'!V119</f>
        <v>0.51</v>
      </c>
      <c r="R120" s="173">
        <f>'[5]2403I301'!W119</f>
        <v>82</v>
      </c>
      <c r="S120" s="174">
        <f>'[5]2403I301'!X119</f>
        <v>5.73</v>
      </c>
      <c r="T120" s="175">
        <f>'[5]2403I301'!Y119</f>
        <v>120</v>
      </c>
      <c r="U120" s="176">
        <f>'[5]2403I301'!Z119</f>
        <v>109356</v>
      </c>
      <c r="V120" s="177">
        <f>'[5]2403I301'!AA119</f>
        <v>20973</v>
      </c>
      <c r="W120" s="178">
        <f>'[5]2403I301'!AB119</f>
        <v>6210</v>
      </c>
      <c r="X120" s="179">
        <f>'[5]2403I301'!AC119</f>
        <v>26609</v>
      </c>
      <c r="Y120" s="177">
        <f>'[5]2403I301'!AD119</f>
        <v>-20399</v>
      </c>
      <c r="Z120" s="180">
        <f>'[5]2403I301'!AE119</f>
        <v>2259982</v>
      </c>
      <c r="AA120" s="172">
        <f>'[5]2403I301'!AF119</f>
        <v>-0.84</v>
      </c>
      <c r="AB120" s="181">
        <f>'[5]2403I301'!AG119</f>
        <v>-0.84</v>
      </c>
      <c r="AC120" s="182" t="str">
        <f>'[5]2403I301'!AH119</f>
        <v xml:space="preserve">BBVA MULTIACT.CONSERV.  </v>
      </c>
      <c r="AD120" s="183" t="str">
        <f>'[5]2403I301'!AI119</f>
        <v xml:space="preserve">BBVA                  </v>
      </c>
      <c r="AE120" s="51" t="str">
        <f>'[5]2403I301'!AJ119</f>
        <v xml:space="preserve">BBVA PENSIONES                  </v>
      </c>
      <c r="AF120" s="244">
        <f>'[5]2403I301'!AK119</f>
        <v>8010012</v>
      </c>
      <c r="AG120" s="244">
        <f>'[5]2403I301'!AL119</f>
        <v>7050082</v>
      </c>
      <c r="AH120" s="244">
        <f>'[5]2403I301'!AM119</f>
        <v>1164</v>
      </c>
      <c r="AI120" s="52"/>
    </row>
    <row r="121" spans="1:35" x14ac:dyDescent="0.2">
      <c r="A121" s="69">
        <f>'[5]2403I301'!F120</f>
        <v>117</v>
      </c>
      <c r="B121" s="70">
        <f>'[5]2403I301'!G120</f>
        <v>3716</v>
      </c>
      <c r="C121" s="71" t="str">
        <f>'[5]2403I301'!H120</f>
        <v xml:space="preserve">UBS SELECCION CONSERVAD.        </v>
      </c>
      <c r="D121" s="72">
        <f>'[5]2403I301'!I120</f>
        <v>9.8755000000000006</v>
      </c>
      <c r="E121" s="73" t="str">
        <f>'[5]2403I301'!J120</f>
        <v xml:space="preserve">     </v>
      </c>
      <c r="F121" s="74" t="str">
        <f>'[5]2403I301'!K120</f>
        <v xml:space="preserve">    </v>
      </c>
      <c r="G121" s="75" t="str">
        <f>'[5]2403I301'!L120</f>
        <v xml:space="preserve">     </v>
      </c>
      <c r="H121" s="74" t="str">
        <f>'[5]2403I301'!M120</f>
        <v xml:space="preserve">    </v>
      </c>
      <c r="I121" s="75" t="str">
        <f>'[5]2403I301'!N120</f>
        <v xml:space="preserve">     </v>
      </c>
      <c r="J121" s="74" t="str">
        <f>'[5]2403I301'!O120</f>
        <v xml:space="preserve">    </v>
      </c>
      <c r="K121" s="75">
        <f>'[5]2403I301'!P120</f>
        <v>0.25</v>
      </c>
      <c r="L121" s="74">
        <f>'[5]2403I301'!Q120</f>
        <v>108</v>
      </c>
      <c r="M121" s="75">
        <f>'[5]2403I301'!R120</f>
        <v>-0.78</v>
      </c>
      <c r="N121" s="74">
        <f>'[5]2403I301'!S120</f>
        <v>136</v>
      </c>
      <c r="O121" s="75">
        <f>'[5]2403I301'!T120</f>
        <v>-1.57</v>
      </c>
      <c r="P121" s="74">
        <f>'[5]2403I301'!U120</f>
        <v>184</v>
      </c>
      <c r="Q121" s="75">
        <f>'[5]2403I301'!V120</f>
        <v>0.3</v>
      </c>
      <c r="R121" s="74">
        <f>'[5]2403I301'!W120</f>
        <v>97</v>
      </c>
      <c r="S121" s="75">
        <f>'[5]2403I301'!X120</f>
        <v>4.62</v>
      </c>
      <c r="T121" s="76">
        <f>'[5]2403I301'!Y120</f>
        <v>150</v>
      </c>
      <c r="U121" s="77">
        <f>'[5]2403I301'!Z120</f>
        <v>35</v>
      </c>
      <c r="V121" s="78">
        <f>'[5]2403I301'!AA120</f>
        <v>2</v>
      </c>
      <c r="W121" s="79" t="str">
        <f>'[5]2403I301'!AB120</f>
        <v xml:space="preserve">      </v>
      </c>
      <c r="X121" s="80">
        <f>'[5]2403I301'!AC120</f>
        <v>18</v>
      </c>
      <c r="Y121" s="78">
        <f>'[5]2403I301'!AD120</f>
        <v>-18</v>
      </c>
      <c r="Z121" s="81">
        <f>'[5]2403I301'!AE120</f>
        <v>1288</v>
      </c>
      <c r="AA121" s="73">
        <f>'[5]2403I301'!AF120</f>
        <v>-9.7799999999999994</v>
      </c>
      <c r="AB121" s="82">
        <f>'[5]2403I301'!AG120</f>
        <v>-9.7799999999999994</v>
      </c>
      <c r="AC121" s="83" t="str">
        <f>'[5]2403I301'!AH120</f>
        <v xml:space="preserve">FONDOMUTUA              </v>
      </c>
      <c r="AD121" s="84" t="str">
        <f>'[5]2403I301'!AI120</f>
        <v xml:space="preserve">MUTUA MADRILEÑA       </v>
      </c>
      <c r="AE121" s="51" t="str">
        <f>'[5]2403I301'!AJ120</f>
        <v xml:space="preserve">MUTUACTIVOS PENSIONES           </v>
      </c>
      <c r="AF121" s="244">
        <f>'[5]2403I301'!AK120</f>
        <v>8050272</v>
      </c>
      <c r="AG121" s="244">
        <f>'[5]2403I301'!AL120</f>
        <v>7050135</v>
      </c>
      <c r="AH121" s="244">
        <f>'[5]2403I301'!AM120</f>
        <v>984</v>
      </c>
      <c r="AI121" s="52"/>
    </row>
    <row r="122" spans="1:35" x14ac:dyDescent="0.2">
      <c r="A122" s="53">
        <f>'[5]2403I301'!F121</f>
        <v>118</v>
      </c>
      <c r="B122" s="54">
        <f>'[5]2403I301'!G121</f>
        <v>4121</v>
      </c>
      <c r="C122" s="55" t="str">
        <f>'[5]2403I301'!H121</f>
        <v xml:space="preserve">SANTALUC.VP RET.ABSOLUTO        </v>
      </c>
      <c r="D122" s="56">
        <f>'[5]2403I301'!I121</f>
        <v>9.0327999999999999</v>
      </c>
      <c r="E122" s="57" t="str">
        <f>'[5]2403I301'!J121</f>
        <v xml:space="preserve">     </v>
      </c>
      <c r="F122" s="58" t="str">
        <f>'[5]2403I301'!K121</f>
        <v xml:space="preserve">    </v>
      </c>
      <c r="G122" s="59" t="str">
        <f>'[5]2403I301'!L121</f>
        <v xml:space="preserve">     </v>
      </c>
      <c r="H122" s="58" t="str">
        <f>'[5]2403I301'!M121</f>
        <v xml:space="preserve">    </v>
      </c>
      <c r="I122" s="59" t="str">
        <f>'[5]2403I301'!N121</f>
        <v xml:space="preserve">     </v>
      </c>
      <c r="J122" s="58" t="str">
        <f>'[5]2403I301'!O121</f>
        <v xml:space="preserve">    </v>
      </c>
      <c r="K122" s="59">
        <f>'[5]2403I301'!P121</f>
        <v>-0.73</v>
      </c>
      <c r="L122" s="58">
        <f>'[5]2403I301'!Q121</f>
        <v>114</v>
      </c>
      <c r="M122" s="59">
        <f>'[5]2403I301'!R121</f>
        <v>-1.68</v>
      </c>
      <c r="N122" s="58">
        <f>'[5]2403I301'!S121</f>
        <v>140</v>
      </c>
      <c r="O122" s="59">
        <f>'[5]2403I301'!T121</f>
        <v>-3.46</v>
      </c>
      <c r="P122" s="58">
        <f>'[5]2403I301'!U121</f>
        <v>186</v>
      </c>
      <c r="Q122" s="59">
        <f>'[5]2403I301'!V121</f>
        <v>-0.15</v>
      </c>
      <c r="R122" s="58">
        <f>'[5]2403I301'!W121</f>
        <v>122</v>
      </c>
      <c r="S122" s="59">
        <f>'[5]2403I301'!X121</f>
        <v>2.82</v>
      </c>
      <c r="T122" s="60">
        <f>'[5]2403I301'!Y121</f>
        <v>194</v>
      </c>
      <c r="U122" s="61">
        <f>'[5]2403I301'!Z121</f>
        <v>404</v>
      </c>
      <c r="V122" s="62">
        <f>'[5]2403I301'!AA121</f>
        <v>68</v>
      </c>
      <c r="W122" s="63">
        <f>'[5]2403I301'!AB121</f>
        <v>14</v>
      </c>
      <c r="X122" s="64">
        <f>'[5]2403I301'!AC121</f>
        <v>48</v>
      </c>
      <c r="Y122" s="62">
        <f>'[5]2403I301'!AD121</f>
        <v>-34</v>
      </c>
      <c r="Z122" s="65">
        <f>'[5]2403I301'!AE121</f>
        <v>4246</v>
      </c>
      <c r="AA122" s="57">
        <f>'[5]2403I301'!AF121</f>
        <v>-2.75</v>
      </c>
      <c r="AB122" s="66">
        <f>'[5]2403I301'!AG121</f>
        <v>-2.75</v>
      </c>
      <c r="AC122" s="67" t="str">
        <f>'[5]2403I301'!AH121</f>
        <v xml:space="preserve">SANTALUCIA F.RET.ABS.   </v>
      </c>
      <c r="AD122" s="68" t="str">
        <f>'[5]2403I301'!AI121</f>
        <v xml:space="preserve">SANTALUCIA            </v>
      </c>
      <c r="AE122" s="51" t="str">
        <f>'[5]2403I301'!AJ121</f>
        <v xml:space="preserve">SANTA LUCIA SA SEG Y REA        </v>
      </c>
      <c r="AF122" s="244">
        <f>'[5]2403I301'!AK121</f>
        <v>8050252</v>
      </c>
      <c r="AG122" s="244">
        <f>'[5]2403I301'!AL121</f>
        <v>7050240</v>
      </c>
      <c r="AH122" s="244">
        <f>'[5]2403I301'!AM121</f>
        <v>1461</v>
      </c>
      <c r="AI122" s="52"/>
    </row>
    <row r="123" spans="1:35" x14ac:dyDescent="0.2">
      <c r="A123" s="69">
        <f>'[5]2403I301'!F122</f>
        <v>119</v>
      </c>
      <c r="B123" s="70">
        <f>'[5]2403I301'!G122</f>
        <v>4547</v>
      </c>
      <c r="C123" s="71" t="str">
        <f>'[5]2403I301'!H122</f>
        <v xml:space="preserve">MI PROY.SANT.SOSTEN.2035        </v>
      </c>
      <c r="D123" s="72">
        <f>'[5]2403I301'!I122</f>
        <v>1.3112999999999999</v>
      </c>
      <c r="E123" s="73" t="str">
        <f>'[5]2403I301'!J122</f>
        <v xml:space="preserve">     </v>
      </c>
      <c r="F123" s="74" t="str">
        <f>'[5]2403I301'!K122</f>
        <v xml:space="preserve">    </v>
      </c>
      <c r="G123" s="75" t="str">
        <f>'[5]2403I301'!L122</f>
        <v xml:space="preserve">     </v>
      </c>
      <c r="H123" s="74" t="str">
        <f>'[5]2403I301'!M122</f>
        <v xml:space="preserve">    </v>
      </c>
      <c r="I123" s="75" t="str">
        <f>'[5]2403I301'!N122</f>
        <v xml:space="preserve">     </v>
      </c>
      <c r="J123" s="74" t="str">
        <f>'[5]2403I301'!O122</f>
        <v xml:space="preserve">    </v>
      </c>
      <c r="K123" s="75" t="str">
        <f>'[5]2403I301'!P122</f>
        <v xml:space="preserve">     </v>
      </c>
      <c r="L123" s="74" t="str">
        <f>'[5]2403I301'!Q122</f>
        <v xml:space="preserve">    </v>
      </c>
      <c r="M123" s="75">
        <f>'[5]2403I301'!R122</f>
        <v>2.2200000000000002</v>
      </c>
      <c r="N123" s="74">
        <f>'[5]2403I301'!S122</f>
        <v>4</v>
      </c>
      <c r="O123" s="75">
        <f>'[5]2403I301'!T122</f>
        <v>2.99</v>
      </c>
      <c r="P123" s="74">
        <f>'[5]2403I301'!U122</f>
        <v>8</v>
      </c>
      <c r="Q123" s="75">
        <f>'[5]2403I301'!V122</f>
        <v>2.83</v>
      </c>
      <c r="R123" s="74">
        <f>'[5]2403I301'!W122</f>
        <v>6</v>
      </c>
      <c r="S123" s="75">
        <f>'[5]2403I301'!X122</f>
        <v>15.62</v>
      </c>
      <c r="T123" s="76">
        <f>'[5]2403I301'!Y122</f>
        <v>2</v>
      </c>
      <c r="U123" s="77">
        <f>'[5]2403I301'!Z122</f>
        <v>50460</v>
      </c>
      <c r="V123" s="78" t="str">
        <f>'[5]2403I301'!AA122</f>
        <v xml:space="preserve">      </v>
      </c>
      <c r="W123" s="79">
        <f>'[5]2403I301'!AB122</f>
        <v>2055</v>
      </c>
      <c r="X123" s="80">
        <f>'[5]2403I301'!AC122</f>
        <v>314</v>
      </c>
      <c r="Y123" s="78">
        <f>'[5]2403I301'!AD122</f>
        <v>1741</v>
      </c>
      <c r="Z123" s="81">
        <f>'[5]2403I301'!AE122</f>
        <v>301989</v>
      </c>
      <c r="AA123" s="73">
        <f>'[5]2403I301'!AF122</f>
        <v>7.88</v>
      </c>
      <c r="AB123" s="82">
        <f>'[5]2403I301'!AG122</f>
        <v>7.88</v>
      </c>
      <c r="AC123" s="83" t="str">
        <f>'[5]2403I301'!AH122</f>
        <v>MI PROY.SANT.SOSTEN.2035</v>
      </c>
      <c r="AD123" s="84" t="str">
        <f>'[5]2403I301'!AI122</f>
        <v xml:space="preserve">SANTANDER             </v>
      </c>
      <c r="AE123" s="51" t="str">
        <f>'[5]2403I301'!AJ122</f>
        <v xml:space="preserve">SANTANDER PENSIONES             </v>
      </c>
      <c r="AF123" s="244">
        <f>'[5]2403I301'!AK122</f>
        <v>8010022</v>
      </c>
      <c r="AG123" s="244">
        <f>'[5]2403I301'!AL122</f>
        <v>7050080</v>
      </c>
      <c r="AH123" s="244">
        <f>'[5]2403I301'!AM122</f>
        <v>758</v>
      </c>
      <c r="AI123" s="52"/>
    </row>
    <row r="124" spans="1:35" x14ac:dyDescent="0.2">
      <c r="A124" s="53">
        <f>'[5]2403I301'!F123</f>
        <v>120</v>
      </c>
      <c r="B124" s="54">
        <f>'[5]2403I301'!G123</f>
        <v>4897</v>
      </c>
      <c r="C124" s="55" t="str">
        <f>'[5]2403I301'!H123</f>
        <v xml:space="preserve">CASER MASXNADA RFM              </v>
      </c>
      <c r="D124" s="56">
        <f>'[5]2403I301'!I123</f>
        <v>12.4969</v>
      </c>
      <c r="E124" s="57" t="str">
        <f>'[5]2403I301'!J123</f>
        <v xml:space="preserve">     </v>
      </c>
      <c r="F124" s="58" t="str">
        <f>'[5]2403I301'!K123</f>
        <v xml:space="preserve">    </v>
      </c>
      <c r="G124" s="59" t="str">
        <f>'[5]2403I301'!L123</f>
        <v xml:space="preserve">     </v>
      </c>
      <c r="H124" s="58" t="str">
        <f>'[5]2403I301'!M123</f>
        <v xml:space="preserve">    </v>
      </c>
      <c r="I124" s="59" t="str">
        <f>'[5]2403I301'!N123</f>
        <v xml:space="preserve">     </v>
      </c>
      <c r="J124" s="58" t="str">
        <f>'[5]2403I301'!O123</f>
        <v xml:space="preserve">    </v>
      </c>
      <c r="K124" s="59" t="str">
        <f>'[5]2403I301'!P123</f>
        <v xml:space="preserve">     </v>
      </c>
      <c r="L124" s="58" t="str">
        <f>'[5]2403I301'!Q123</f>
        <v xml:space="preserve">    </v>
      </c>
      <c r="M124" s="59">
        <f>'[5]2403I301'!R123</f>
        <v>2.02</v>
      </c>
      <c r="N124" s="58">
        <f>'[5]2403I301'!S123</f>
        <v>8</v>
      </c>
      <c r="O124" s="59">
        <f>'[5]2403I301'!T123</f>
        <v>1.77</v>
      </c>
      <c r="P124" s="58">
        <f>'[5]2403I301'!U123</f>
        <v>35</v>
      </c>
      <c r="Q124" s="59">
        <f>'[5]2403I301'!V123</f>
        <v>1.44</v>
      </c>
      <c r="R124" s="58">
        <f>'[5]2403I301'!W123</f>
        <v>25</v>
      </c>
      <c r="S124" s="59">
        <f>'[5]2403I301'!X123</f>
        <v>6.96</v>
      </c>
      <c r="T124" s="60">
        <f>'[5]2403I301'!Y123</f>
        <v>50</v>
      </c>
      <c r="U124" s="61">
        <f>'[5]2403I301'!Z123</f>
        <v>124</v>
      </c>
      <c r="V124" s="62">
        <f>'[5]2403I301'!AA123</f>
        <v>4</v>
      </c>
      <c r="W124" s="63">
        <f>'[5]2403I301'!AB123</f>
        <v>3</v>
      </c>
      <c r="X124" s="64" t="str">
        <f>'[5]2403I301'!AC123</f>
        <v xml:space="preserve">      </v>
      </c>
      <c r="Y124" s="62">
        <f>'[5]2403I301'!AD123</f>
        <v>3</v>
      </c>
      <c r="Z124" s="65">
        <f>'[5]2403I301'!AE123</f>
        <v>833</v>
      </c>
      <c r="AA124" s="57">
        <f>'[5]2403I301'!AF123</f>
        <v>1.65</v>
      </c>
      <c r="AB124" s="66">
        <f>'[5]2403I301'!AG123</f>
        <v>1.65</v>
      </c>
      <c r="AC124" s="67" t="str">
        <f>'[5]2403I301'!AH123</f>
        <v xml:space="preserve">AHORROPENSION UNO       </v>
      </c>
      <c r="AD124" s="68" t="str">
        <f>'[5]2403I301'!AI123</f>
        <v xml:space="preserve">GRUPO CASER           </v>
      </c>
      <c r="AE124" s="85" t="str">
        <f>'[5]2403I301'!AJ123</f>
        <v xml:space="preserve">CASER PENSIONES                 </v>
      </c>
      <c r="AF124" s="244">
        <f>'[5]2403I301'!AK123</f>
        <v>8020070</v>
      </c>
      <c r="AG124" s="244">
        <f>'[5]2403I301'!AL123</f>
        <v>7050219</v>
      </c>
      <c r="AH124" s="244">
        <f>'[5]2403I301'!AM123</f>
        <v>5</v>
      </c>
      <c r="AI124" s="52"/>
    </row>
    <row r="125" spans="1:35" x14ac:dyDescent="0.2">
      <c r="A125" s="69">
        <f>'[5]2403I301'!F124</f>
        <v>121</v>
      </c>
      <c r="B125" s="70">
        <f>'[5]2403I301'!G124</f>
        <v>4842</v>
      </c>
      <c r="C125" s="71" t="str">
        <f>'[5]2403I301'!H124</f>
        <v xml:space="preserve">CASER MASxNADA RESPONSAB.       </v>
      </c>
      <c r="D125" s="72">
        <f>'[5]2403I301'!I124</f>
        <v>7.7225000000000001</v>
      </c>
      <c r="E125" s="73" t="str">
        <f>'[5]2403I301'!J124</f>
        <v xml:space="preserve">     </v>
      </c>
      <c r="F125" s="74" t="str">
        <f>'[5]2403I301'!K124</f>
        <v xml:space="preserve">    </v>
      </c>
      <c r="G125" s="75" t="str">
        <f>'[5]2403I301'!L124</f>
        <v xml:space="preserve">     </v>
      </c>
      <c r="H125" s="74" t="str">
        <f>'[5]2403I301'!M124</f>
        <v xml:space="preserve">    </v>
      </c>
      <c r="I125" s="75" t="str">
        <f>'[5]2403I301'!N124</f>
        <v xml:space="preserve">     </v>
      </c>
      <c r="J125" s="74" t="str">
        <f>'[5]2403I301'!O124</f>
        <v xml:space="preserve">    </v>
      </c>
      <c r="K125" s="75" t="str">
        <f>'[5]2403I301'!P124</f>
        <v xml:space="preserve">     </v>
      </c>
      <c r="L125" s="74" t="str">
        <f>'[5]2403I301'!Q124</f>
        <v xml:space="preserve">    </v>
      </c>
      <c r="M125" s="75">
        <f>'[5]2403I301'!R124</f>
        <v>1.64</v>
      </c>
      <c r="N125" s="74">
        <f>'[5]2403I301'!S124</f>
        <v>17</v>
      </c>
      <c r="O125" s="75">
        <f>'[5]2403I301'!T124</f>
        <v>1.63</v>
      </c>
      <c r="P125" s="74">
        <f>'[5]2403I301'!U124</f>
        <v>39</v>
      </c>
      <c r="Q125" s="75">
        <f>'[5]2403I301'!V124</f>
        <v>1.17</v>
      </c>
      <c r="R125" s="74">
        <f>'[5]2403I301'!W124</f>
        <v>41</v>
      </c>
      <c r="S125" s="75">
        <f>'[5]2403I301'!X124</f>
        <v>6.37</v>
      </c>
      <c r="T125" s="76">
        <f>'[5]2403I301'!Y124</f>
        <v>81</v>
      </c>
      <c r="U125" s="77">
        <f>'[5]2403I301'!Z124</f>
        <v>12</v>
      </c>
      <c r="V125" s="78">
        <f>'[5]2403I301'!AA124</f>
        <v>6</v>
      </c>
      <c r="W125" s="79" t="str">
        <f>'[5]2403I301'!AB124</f>
        <v xml:space="preserve">      </v>
      </c>
      <c r="X125" s="80">
        <f>'[5]2403I301'!AC124</f>
        <v>13</v>
      </c>
      <c r="Y125" s="78">
        <f>'[5]2403I301'!AD124</f>
        <v>-13</v>
      </c>
      <c r="Z125" s="81">
        <f>'[5]2403I301'!AE124</f>
        <v>1081</v>
      </c>
      <c r="AA125" s="73">
        <f>'[5]2403I301'!AF124</f>
        <v>0.6</v>
      </c>
      <c r="AB125" s="82">
        <f>'[5]2403I301'!AG124</f>
        <v>0.6</v>
      </c>
      <c r="AC125" s="83" t="str">
        <f>'[5]2403I301'!AH124</f>
        <v xml:space="preserve">AHORROPENSION 33        </v>
      </c>
      <c r="AD125" s="84" t="str">
        <f>'[5]2403I301'!AI124</f>
        <v xml:space="preserve">GRUPO CASER           </v>
      </c>
      <c r="AE125" s="51" t="str">
        <f>'[5]2403I301'!AJ124</f>
        <v xml:space="preserve">CASER PENSIONES                 </v>
      </c>
      <c r="AF125" s="244">
        <f>'[5]2403I301'!AK124</f>
        <v>8020070</v>
      </c>
      <c r="AG125" s="244">
        <f>'[5]2403I301'!AL124</f>
        <v>7050219</v>
      </c>
      <c r="AH125" s="244">
        <f>'[5]2403I301'!AM124</f>
        <v>1322</v>
      </c>
      <c r="AI125" s="52"/>
    </row>
    <row r="126" spans="1:35" x14ac:dyDescent="0.2">
      <c r="A126" s="53">
        <f>'[5]2403I301'!F125</f>
        <v>122</v>
      </c>
      <c r="B126" s="54">
        <f>'[5]2403I301'!G125</f>
        <v>4457</v>
      </c>
      <c r="C126" s="55" t="str">
        <f>'[5]2403I301'!H125</f>
        <v xml:space="preserve">MAPFRE CAPITAL RESPONSABLE      </v>
      </c>
      <c r="D126" s="56">
        <f>'[5]2403I301'!I125</f>
        <v>8.9413</v>
      </c>
      <c r="E126" s="57" t="str">
        <f>'[5]2403I301'!J125</f>
        <v xml:space="preserve">     </v>
      </c>
      <c r="F126" s="58" t="str">
        <f>'[5]2403I301'!K125</f>
        <v xml:space="preserve">    </v>
      </c>
      <c r="G126" s="59" t="str">
        <f>'[5]2403I301'!L125</f>
        <v xml:space="preserve">     </v>
      </c>
      <c r="H126" s="58" t="str">
        <f>'[5]2403I301'!M125</f>
        <v xml:space="preserve">    </v>
      </c>
      <c r="I126" s="59" t="str">
        <f>'[5]2403I301'!N125</f>
        <v xml:space="preserve">     </v>
      </c>
      <c r="J126" s="58" t="str">
        <f>'[5]2403I301'!O125</f>
        <v xml:space="preserve">    </v>
      </c>
      <c r="K126" s="59" t="str">
        <f>'[5]2403I301'!P125</f>
        <v xml:space="preserve">     </v>
      </c>
      <c r="L126" s="58" t="str">
        <f>'[5]2403I301'!Q125</f>
        <v xml:space="preserve">    </v>
      </c>
      <c r="M126" s="59">
        <f>'[5]2403I301'!R125</f>
        <v>1.55</v>
      </c>
      <c r="N126" s="58">
        <f>'[5]2403I301'!S125</f>
        <v>20</v>
      </c>
      <c r="O126" s="59">
        <f>'[5]2403I301'!T125</f>
        <v>1.93</v>
      </c>
      <c r="P126" s="58">
        <f>'[5]2403I301'!U125</f>
        <v>32</v>
      </c>
      <c r="Q126" s="59">
        <f>'[5]2403I301'!V125</f>
        <v>1.24</v>
      </c>
      <c r="R126" s="58">
        <f>'[5]2403I301'!W125</f>
        <v>37</v>
      </c>
      <c r="S126" s="59">
        <f>'[5]2403I301'!X125</f>
        <v>5.61</v>
      </c>
      <c r="T126" s="60">
        <f>'[5]2403I301'!Y125</f>
        <v>124</v>
      </c>
      <c r="U126" s="61">
        <f>'[5]2403I301'!Z125</f>
        <v>40945</v>
      </c>
      <c r="V126" s="62">
        <f>'[5]2403I301'!AA125</f>
        <v>391</v>
      </c>
      <c r="W126" s="63">
        <f>'[5]2403I301'!AB125</f>
        <v>458</v>
      </c>
      <c r="X126" s="64">
        <f>'[5]2403I301'!AC125</f>
        <v>1914</v>
      </c>
      <c r="Y126" s="62">
        <f>'[5]2403I301'!AD125</f>
        <v>-1456</v>
      </c>
      <c r="Z126" s="65">
        <f>'[5]2403I301'!AE125</f>
        <v>181029</v>
      </c>
      <c r="AA126" s="57">
        <f>'[5]2403I301'!AF125</f>
        <v>0.73</v>
      </c>
      <c r="AB126" s="66">
        <f>'[5]2403I301'!AG125</f>
        <v>0.73</v>
      </c>
      <c r="AC126" s="67" t="str">
        <f>'[5]2403I301'!AH125</f>
        <v xml:space="preserve">MAPFRE CAPIT.RESPONS.   </v>
      </c>
      <c r="AD126" s="68" t="str">
        <f>'[5]2403I301'!AI125</f>
        <v xml:space="preserve">MAPFRE                </v>
      </c>
      <c r="AE126" s="51" t="str">
        <f>'[5]2403I301'!AJ125</f>
        <v xml:space="preserve">MAPFRE VIDA PENSIONES           </v>
      </c>
      <c r="AF126" s="244">
        <f>'[5]2403I301'!AK125</f>
        <v>8050269</v>
      </c>
      <c r="AG126" s="244">
        <f>'[5]2403I301'!AL125</f>
        <v>7050121</v>
      </c>
      <c r="AH126" s="244">
        <f>'[5]2403I301'!AM125</f>
        <v>1627</v>
      </c>
      <c r="AI126" s="52"/>
    </row>
    <row r="127" spans="1:35" x14ac:dyDescent="0.2">
      <c r="A127" s="69">
        <f>'[5]2403I301'!F126</f>
        <v>123</v>
      </c>
      <c r="B127" s="70">
        <f>'[5]2403I301'!G126</f>
        <v>4821</v>
      </c>
      <c r="C127" s="71" t="str">
        <f>'[5]2403I301'!H126</f>
        <v xml:space="preserve">BURGOS AFIANZA                  </v>
      </c>
      <c r="D127" s="72">
        <f>'[5]2403I301'!I126</f>
        <v>12.228999999999999</v>
      </c>
      <c r="E127" s="73" t="str">
        <f>'[5]2403I301'!J126</f>
        <v xml:space="preserve">     </v>
      </c>
      <c r="F127" s="74" t="str">
        <f>'[5]2403I301'!K126</f>
        <v xml:space="preserve">    </v>
      </c>
      <c r="G127" s="75" t="str">
        <f>'[5]2403I301'!L126</f>
        <v xml:space="preserve">     </v>
      </c>
      <c r="H127" s="74" t="str">
        <f>'[5]2403I301'!M126</f>
        <v xml:space="preserve">    </v>
      </c>
      <c r="I127" s="75" t="str">
        <f>'[5]2403I301'!N126</f>
        <v xml:space="preserve">     </v>
      </c>
      <c r="J127" s="74" t="str">
        <f>'[5]2403I301'!O126</f>
        <v xml:space="preserve">    </v>
      </c>
      <c r="K127" s="75" t="str">
        <f>'[5]2403I301'!P126</f>
        <v xml:space="preserve">     </v>
      </c>
      <c r="L127" s="74" t="str">
        <f>'[5]2403I301'!Q126</f>
        <v xml:space="preserve">    </v>
      </c>
      <c r="M127" s="75">
        <f>'[5]2403I301'!R126</f>
        <v>1.54</v>
      </c>
      <c r="N127" s="74">
        <f>'[5]2403I301'!S126</f>
        <v>23</v>
      </c>
      <c r="O127" s="75">
        <f>'[5]2403I301'!T126</f>
        <v>1.25</v>
      </c>
      <c r="P127" s="74">
        <f>'[5]2403I301'!U126</f>
        <v>73</v>
      </c>
      <c r="Q127" s="75">
        <f>'[5]2403I301'!V126</f>
        <v>0.93</v>
      </c>
      <c r="R127" s="74">
        <f>'[5]2403I301'!W126</f>
        <v>58</v>
      </c>
      <c r="S127" s="75">
        <f>'[5]2403I301'!X126</f>
        <v>6.42</v>
      </c>
      <c r="T127" s="76">
        <f>'[5]2403I301'!Y126</f>
        <v>71</v>
      </c>
      <c r="U127" s="77">
        <f>'[5]2403I301'!Z126</f>
        <v>96</v>
      </c>
      <c r="V127" s="78">
        <f>'[5]2403I301'!AA126</f>
        <v>1</v>
      </c>
      <c r="W127" s="79">
        <f>'[5]2403I301'!AB126</f>
        <v>3</v>
      </c>
      <c r="X127" s="80">
        <f>'[5]2403I301'!AC126</f>
        <v>1</v>
      </c>
      <c r="Y127" s="78">
        <f>'[5]2403I301'!AD126</f>
        <v>2</v>
      </c>
      <c r="Z127" s="81">
        <f>'[5]2403I301'!AE126</f>
        <v>529</v>
      </c>
      <c r="AA127" s="73">
        <f>'[5]2403I301'!AF126</f>
        <v>2.78</v>
      </c>
      <c r="AB127" s="82">
        <f>'[5]2403I301'!AG126</f>
        <v>2.78</v>
      </c>
      <c r="AC127" s="83" t="str">
        <f>'[5]2403I301'!AH126</f>
        <v xml:space="preserve">AHORROPENSION UNO       </v>
      </c>
      <c r="AD127" s="84" t="str">
        <f>'[5]2403I301'!AI126</f>
        <v xml:space="preserve">GRUPO CASER           </v>
      </c>
      <c r="AE127" s="51" t="str">
        <f>'[5]2403I301'!AJ126</f>
        <v xml:space="preserve">CASER PENSIONES                 </v>
      </c>
      <c r="AF127" s="244">
        <f>'[5]2403I301'!AK126</f>
        <v>8020070</v>
      </c>
      <c r="AG127" s="244">
        <f>'[5]2403I301'!AL126</f>
        <v>7050219</v>
      </c>
      <c r="AH127" s="244">
        <f>'[5]2403I301'!AM126</f>
        <v>5</v>
      </c>
      <c r="AI127" s="52"/>
    </row>
    <row r="128" spans="1:35" x14ac:dyDescent="0.2">
      <c r="A128" s="53">
        <f>'[5]2403I301'!F127</f>
        <v>124</v>
      </c>
      <c r="B128" s="54">
        <f>'[5]2403I301'!G127</f>
        <v>4750</v>
      </c>
      <c r="C128" s="55" t="str">
        <f>'[5]2403I301'!H127</f>
        <v xml:space="preserve">PELAYO VIDA PLAN ESTABLE        </v>
      </c>
      <c r="D128" s="56">
        <f>'[5]2403I301'!I127</f>
        <v>13.230499999999999</v>
      </c>
      <c r="E128" s="57" t="str">
        <f>'[5]2403I301'!J127</f>
        <v xml:space="preserve">     </v>
      </c>
      <c r="F128" s="58" t="str">
        <f>'[5]2403I301'!K127</f>
        <v xml:space="preserve">    </v>
      </c>
      <c r="G128" s="59" t="str">
        <f>'[5]2403I301'!L127</f>
        <v xml:space="preserve">     </v>
      </c>
      <c r="H128" s="58" t="str">
        <f>'[5]2403I301'!M127</f>
        <v xml:space="preserve">    </v>
      </c>
      <c r="I128" s="59" t="str">
        <f>'[5]2403I301'!N127</f>
        <v xml:space="preserve">     </v>
      </c>
      <c r="J128" s="58" t="str">
        <f>'[5]2403I301'!O127</f>
        <v xml:space="preserve">    </v>
      </c>
      <c r="K128" s="59" t="str">
        <f>'[5]2403I301'!P127</f>
        <v xml:space="preserve">     </v>
      </c>
      <c r="L128" s="58" t="str">
        <f>'[5]2403I301'!Q127</f>
        <v xml:space="preserve">    </v>
      </c>
      <c r="M128" s="59">
        <f>'[5]2403I301'!R127</f>
        <v>1.53</v>
      </c>
      <c r="N128" s="58">
        <f>'[5]2403I301'!S127</f>
        <v>24</v>
      </c>
      <c r="O128" s="59">
        <f>'[5]2403I301'!T127</f>
        <v>1.1000000000000001</v>
      </c>
      <c r="P128" s="58">
        <f>'[5]2403I301'!U127</f>
        <v>91</v>
      </c>
      <c r="Q128" s="59">
        <f>'[5]2403I301'!V127</f>
        <v>1.32</v>
      </c>
      <c r="R128" s="58">
        <f>'[5]2403I301'!W127</f>
        <v>31</v>
      </c>
      <c r="S128" s="59">
        <f>'[5]2403I301'!X127</f>
        <v>6.65</v>
      </c>
      <c r="T128" s="60">
        <f>'[5]2403I301'!Y127</f>
        <v>59</v>
      </c>
      <c r="U128" s="61">
        <f>'[5]2403I301'!Z127</f>
        <v>259</v>
      </c>
      <c r="V128" s="62">
        <f>'[5]2403I301'!AA127</f>
        <v>18</v>
      </c>
      <c r="W128" s="63">
        <f>'[5]2403I301'!AB127</f>
        <v>23</v>
      </c>
      <c r="X128" s="64">
        <f>'[5]2403I301'!AC127</f>
        <v>29</v>
      </c>
      <c r="Y128" s="62">
        <f>'[5]2403I301'!AD127</f>
        <v>-6</v>
      </c>
      <c r="Z128" s="65">
        <f>'[5]2403I301'!AE127</f>
        <v>2189</v>
      </c>
      <c r="AA128" s="57">
        <f>'[5]2403I301'!AF127</f>
        <v>2.29</v>
      </c>
      <c r="AB128" s="66">
        <f>'[5]2403I301'!AG127</f>
        <v>2.29</v>
      </c>
      <c r="AC128" s="67" t="str">
        <f>'[5]2403I301'!AH127</f>
        <v xml:space="preserve">SANTALUCIA FONDOMIXTO   </v>
      </c>
      <c r="AD128" s="68" t="str">
        <f>'[5]2403I301'!AI127</f>
        <v xml:space="preserve">SANTALUCIA            </v>
      </c>
      <c r="AE128" s="51" t="str">
        <f>'[5]2403I301'!AJ127</f>
        <v xml:space="preserve">SANTA LUCIA SA SEG Y REA        </v>
      </c>
      <c r="AF128" s="244">
        <f>'[5]2403I301'!AK127</f>
        <v>8050252</v>
      </c>
      <c r="AG128" s="244">
        <f>'[5]2403I301'!AL127</f>
        <v>7050240</v>
      </c>
      <c r="AH128" s="244">
        <f>'[5]2403I301'!AM127</f>
        <v>141</v>
      </c>
      <c r="AI128" s="52"/>
    </row>
    <row r="129" spans="1:35" x14ac:dyDescent="0.2">
      <c r="A129" s="152">
        <f>'[5]2403I301'!F128</f>
        <v>125</v>
      </c>
      <c r="B129" s="153">
        <f>'[5]2403I301'!G128</f>
        <v>4636</v>
      </c>
      <c r="C129" s="154" t="str">
        <f>'[5]2403I301'!H128</f>
        <v xml:space="preserve">VALUE TREE DEFENSIVO            </v>
      </c>
      <c r="D129" s="155">
        <f>'[5]2403I301'!I128</f>
        <v>12.6206</v>
      </c>
      <c r="E129" s="156" t="str">
        <f>'[5]2403I301'!J128</f>
        <v xml:space="preserve">     </v>
      </c>
      <c r="F129" s="157" t="str">
        <f>'[5]2403I301'!K128</f>
        <v xml:space="preserve">    </v>
      </c>
      <c r="G129" s="158" t="str">
        <f>'[5]2403I301'!L128</f>
        <v xml:space="preserve">     </v>
      </c>
      <c r="H129" s="157" t="str">
        <f>'[5]2403I301'!M128</f>
        <v xml:space="preserve">    </v>
      </c>
      <c r="I129" s="158" t="str">
        <f>'[5]2403I301'!N128</f>
        <v xml:space="preserve">     </v>
      </c>
      <c r="J129" s="157" t="str">
        <f>'[5]2403I301'!O128</f>
        <v xml:space="preserve">    </v>
      </c>
      <c r="K129" s="158" t="str">
        <f>'[5]2403I301'!P128</f>
        <v xml:space="preserve">     </v>
      </c>
      <c r="L129" s="157" t="str">
        <f>'[5]2403I301'!Q128</f>
        <v xml:space="preserve">    </v>
      </c>
      <c r="M129" s="158">
        <f>'[5]2403I301'!R128</f>
        <v>1.48</v>
      </c>
      <c r="N129" s="157">
        <f>'[5]2403I301'!S128</f>
        <v>32</v>
      </c>
      <c r="O129" s="158">
        <f>'[5]2403I301'!T128</f>
        <v>2.1800000000000002</v>
      </c>
      <c r="P129" s="157">
        <f>'[5]2403I301'!U128</f>
        <v>25</v>
      </c>
      <c r="Q129" s="158">
        <f>'[5]2403I301'!V128</f>
        <v>0.45</v>
      </c>
      <c r="R129" s="157">
        <f>'[5]2403I301'!W128</f>
        <v>87</v>
      </c>
      <c r="S129" s="158">
        <f>'[5]2403I301'!X128</f>
        <v>8.93</v>
      </c>
      <c r="T129" s="159">
        <f>'[5]2403I301'!Y128</f>
        <v>8</v>
      </c>
      <c r="U129" s="160">
        <f>'[5]2403I301'!Z128</f>
        <v>49</v>
      </c>
      <c r="V129" s="161">
        <f>'[5]2403I301'!AA128</f>
        <v>6</v>
      </c>
      <c r="W129" s="162">
        <f>'[5]2403I301'!AB128</f>
        <v>3</v>
      </c>
      <c r="X129" s="163">
        <f>'[5]2403I301'!AC128</f>
        <v>6</v>
      </c>
      <c r="Y129" s="161">
        <f>'[5]2403I301'!AD128</f>
        <v>-3</v>
      </c>
      <c r="Z129" s="164">
        <f>'[5]2403I301'!AE128</f>
        <v>2669</v>
      </c>
      <c r="AA129" s="156">
        <f>'[5]2403I301'!AF128</f>
        <v>3.6</v>
      </c>
      <c r="AB129" s="165">
        <f>'[5]2403I301'!AG128</f>
        <v>3.6</v>
      </c>
      <c r="AC129" s="166" t="str">
        <f>'[5]2403I301'!AH128</f>
        <v xml:space="preserve">TREA AHORRO 1           </v>
      </c>
      <c r="AD129" s="167" t="str">
        <f>'[5]2403I301'!AI128</f>
        <v xml:space="preserve">TR3A AM               </v>
      </c>
      <c r="AE129" s="85" t="str">
        <f>'[5]2403I301'!AJ128</f>
        <v xml:space="preserve">TREA PENSIONES                  </v>
      </c>
      <c r="AF129" s="244">
        <f>'[5]2403I301'!AK128</f>
        <v>8040304</v>
      </c>
      <c r="AG129" s="244">
        <f>'[5]2403I301'!AL128</f>
        <v>7050202</v>
      </c>
      <c r="AH129" s="244">
        <f>'[5]2403I301'!AM128</f>
        <v>1099</v>
      </c>
      <c r="AI129" s="52"/>
    </row>
    <row r="130" spans="1:35" x14ac:dyDescent="0.2">
      <c r="A130" s="168">
        <f>'[5]2403I301'!F129</f>
        <v>126</v>
      </c>
      <c r="B130" s="169">
        <f>'[5]2403I301'!G129</f>
        <v>4546</v>
      </c>
      <c r="C130" s="170" t="str">
        <f>'[5]2403I301'!H129</f>
        <v xml:space="preserve">MI PROY.SANT.SOSTEN.2030        </v>
      </c>
      <c r="D130" s="171">
        <f>'[5]2403I301'!I129</f>
        <v>1.1991000000000001</v>
      </c>
      <c r="E130" s="172" t="str">
        <f>'[5]2403I301'!J129</f>
        <v xml:space="preserve">     </v>
      </c>
      <c r="F130" s="173" t="str">
        <f>'[5]2403I301'!K129</f>
        <v xml:space="preserve">    </v>
      </c>
      <c r="G130" s="174" t="str">
        <f>'[5]2403I301'!L129</f>
        <v xml:space="preserve">     </v>
      </c>
      <c r="H130" s="173" t="str">
        <f>'[5]2403I301'!M129</f>
        <v xml:space="preserve">    </v>
      </c>
      <c r="I130" s="174" t="str">
        <f>'[5]2403I301'!N129</f>
        <v xml:space="preserve">     </v>
      </c>
      <c r="J130" s="173" t="str">
        <f>'[5]2403I301'!O129</f>
        <v xml:space="preserve">    </v>
      </c>
      <c r="K130" s="174" t="str">
        <f>'[5]2403I301'!P129</f>
        <v xml:space="preserve">     </v>
      </c>
      <c r="L130" s="173" t="str">
        <f>'[5]2403I301'!Q129</f>
        <v xml:space="preserve">    </v>
      </c>
      <c r="M130" s="174">
        <f>'[5]2403I301'!R129</f>
        <v>1.08</v>
      </c>
      <c r="N130" s="173">
        <f>'[5]2403I301'!S129</f>
        <v>54</v>
      </c>
      <c r="O130" s="174">
        <f>'[5]2403I301'!T129</f>
        <v>1.22</v>
      </c>
      <c r="P130" s="173">
        <f>'[5]2403I301'!U129</f>
        <v>81</v>
      </c>
      <c r="Q130" s="174">
        <f>'[5]2403I301'!V129</f>
        <v>1</v>
      </c>
      <c r="R130" s="173">
        <f>'[5]2403I301'!W129</f>
        <v>53</v>
      </c>
      <c r="S130" s="174">
        <f>'[5]2403I301'!X129</f>
        <v>12.59</v>
      </c>
      <c r="T130" s="175">
        <f>'[5]2403I301'!Y129</f>
        <v>4</v>
      </c>
      <c r="U130" s="176">
        <f>'[5]2403I301'!Z129</f>
        <v>53789</v>
      </c>
      <c r="V130" s="177" t="str">
        <f>'[5]2403I301'!AA129</f>
        <v xml:space="preserve">      </v>
      </c>
      <c r="W130" s="178">
        <f>'[5]2403I301'!AB129</f>
        <v>2399</v>
      </c>
      <c r="X130" s="179">
        <f>'[5]2403I301'!AC129</f>
        <v>649</v>
      </c>
      <c r="Y130" s="177">
        <f>'[5]2403I301'!AD129</f>
        <v>1750</v>
      </c>
      <c r="Z130" s="180">
        <f>'[5]2403I301'!AE129</f>
        <v>413267</v>
      </c>
      <c r="AA130" s="172">
        <f>'[5]2403I301'!AF129</f>
        <v>5.62</v>
      </c>
      <c r="AB130" s="181">
        <f>'[5]2403I301'!AG129</f>
        <v>5.62</v>
      </c>
      <c r="AC130" s="182" t="str">
        <f>'[5]2403I301'!AH129</f>
        <v>MI PROY.SANT.SOSTEN.2030</v>
      </c>
      <c r="AD130" s="183" t="str">
        <f>'[5]2403I301'!AI129</f>
        <v xml:space="preserve">SANTANDER             </v>
      </c>
      <c r="AE130" s="51" t="str">
        <f>'[5]2403I301'!AJ129</f>
        <v xml:space="preserve">SANTANDER PENSIONES             </v>
      </c>
      <c r="AF130" s="244">
        <f>'[5]2403I301'!AK129</f>
        <v>8010022</v>
      </c>
      <c r="AG130" s="244">
        <f>'[5]2403I301'!AL129</f>
        <v>7050080</v>
      </c>
      <c r="AH130" s="244">
        <f>'[5]2403I301'!AM129</f>
        <v>1214</v>
      </c>
      <c r="AI130" s="52"/>
    </row>
    <row r="131" spans="1:35" x14ac:dyDescent="0.2">
      <c r="A131" s="69">
        <f>'[5]2403I301'!F130</f>
        <v>127</v>
      </c>
      <c r="B131" s="70">
        <f>'[5]2403I301'!G130</f>
        <v>4574</v>
      </c>
      <c r="C131" s="71" t="str">
        <f>'[5]2403I301'!H130</f>
        <v xml:space="preserve">MI PLAN MODERADO                </v>
      </c>
      <c r="D131" s="72">
        <f>'[5]2403I301'!I130</f>
        <v>1.3627</v>
      </c>
      <c r="E131" s="73" t="str">
        <f>'[5]2403I301'!J130</f>
        <v xml:space="preserve">     </v>
      </c>
      <c r="F131" s="74" t="str">
        <f>'[5]2403I301'!K130</f>
        <v xml:space="preserve">    </v>
      </c>
      <c r="G131" s="75" t="str">
        <f>'[5]2403I301'!L130</f>
        <v xml:space="preserve">     </v>
      </c>
      <c r="H131" s="74" t="str">
        <f>'[5]2403I301'!M130</f>
        <v xml:space="preserve">    </v>
      </c>
      <c r="I131" s="75" t="str">
        <f>'[5]2403I301'!N130</f>
        <v xml:space="preserve">     </v>
      </c>
      <c r="J131" s="74" t="str">
        <f>'[5]2403I301'!O130</f>
        <v xml:space="preserve">    </v>
      </c>
      <c r="K131" s="75" t="str">
        <f>'[5]2403I301'!P130</f>
        <v xml:space="preserve">     </v>
      </c>
      <c r="L131" s="74" t="str">
        <f>'[5]2403I301'!Q130</f>
        <v xml:space="preserve">    </v>
      </c>
      <c r="M131" s="75">
        <f>'[5]2403I301'!R130</f>
        <v>1.04</v>
      </c>
      <c r="N131" s="74">
        <f>'[5]2403I301'!S130</f>
        <v>57</v>
      </c>
      <c r="O131" s="75">
        <f>'[5]2403I301'!T130</f>
        <v>1.1200000000000001</v>
      </c>
      <c r="P131" s="74">
        <f>'[5]2403I301'!U130</f>
        <v>89</v>
      </c>
      <c r="Q131" s="75">
        <f>'[5]2403I301'!V130</f>
        <v>0.21</v>
      </c>
      <c r="R131" s="74">
        <f>'[5]2403I301'!W130</f>
        <v>104</v>
      </c>
      <c r="S131" s="75">
        <f>'[5]2403I301'!X130</f>
        <v>7.31</v>
      </c>
      <c r="T131" s="76">
        <f>'[5]2403I301'!Y130</f>
        <v>42</v>
      </c>
      <c r="U131" s="77">
        <f>'[5]2403I301'!Z130</f>
        <v>305761</v>
      </c>
      <c r="V131" s="78" t="str">
        <f>'[5]2403I301'!AA130</f>
        <v xml:space="preserve">      </v>
      </c>
      <c r="W131" s="79">
        <f>'[5]2403I301'!AB130</f>
        <v>9771</v>
      </c>
      <c r="X131" s="80">
        <f>'[5]2403I301'!AC130</f>
        <v>22242</v>
      </c>
      <c r="Y131" s="78">
        <f>'[5]2403I301'!AD130</f>
        <v>-12471</v>
      </c>
      <c r="Z131" s="81">
        <f>'[5]2403I301'!AE130</f>
        <v>2451253</v>
      </c>
      <c r="AA131" s="73">
        <f>'[5]2403I301'!AF130</f>
        <v>0.81</v>
      </c>
      <c r="AB131" s="82">
        <f>'[5]2403I301'!AG130</f>
        <v>0.81</v>
      </c>
      <c r="AC131" s="83" t="str">
        <f>'[5]2403I301'!AH130</f>
        <v xml:space="preserve">SANT.PERFIL MODERADO    </v>
      </c>
      <c r="AD131" s="84" t="str">
        <f>'[5]2403I301'!AI130</f>
        <v xml:space="preserve">SANTANDER             </v>
      </c>
      <c r="AE131" s="51" t="str">
        <f>'[5]2403I301'!AJ130</f>
        <v xml:space="preserve">SANTANDER PENSIONES             </v>
      </c>
      <c r="AF131" s="244">
        <f>'[5]2403I301'!AK130</f>
        <v>8010022</v>
      </c>
      <c r="AG131" s="244">
        <f>'[5]2403I301'!AL130</f>
        <v>7050080</v>
      </c>
      <c r="AH131" s="244">
        <f>'[5]2403I301'!AM130</f>
        <v>1421</v>
      </c>
      <c r="AI131" s="52"/>
    </row>
    <row r="132" spans="1:35" x14ac:dyDescent="0.2">
      <c r="A132" s="53">
        <f>'[5]2403I301'!F131</f>
        <v>128</v>
      </c>
      <c r="B132" s="54">
        <f>'[5]2403I301'!G131</f>
        <v>4360</v>
      </c>
      <c r="C132" s="55" t="str">
        <f>'[5]2403I301'!H131</f>
        <v xml:space="preserve">PC AGRARI CASTELLA I LLEO       </v>
      </c>
      <c r="D132" s="56">
        <f>'[5]2403I301'!I131</f>
        <v>11.9442</v>
      </c>
      <c r="E132" s="57" t="str">
        <f>'[5]2403I301'!J131</f>
        <v xml:space="preserve">     </v>
      </c>
      <c r="F132" s="58" t="str">
        <f>'[5]2403I301'!K131</f>
        <v xml:space="preserve">    </v>
      </c>
      <c r="G132" s="59" t="str">
        <f>'[5]2403I301'!L131</f>
        <v xml:space="preserve">     </v>
      </c>
      <c r="H132" s="58" t="str">
        <f>'[5]2403I301'!M131</f>
        <v xml:space="preserve">    </v>
      </c>
      <c r="I132" s="59" t="str">
        <f>'[5]2403I301'!N131</f>
        <v xml:space="preserve">     </v>
      </c>
      <c r="J132" s="58" t="str">
        <f>'[5]2403I301'!O131</f>
        <v xml:space="preserve">    </v>
      </c>
      <c r="K132" s="59" t="str">
        <f>'[5]2403I301'!P131</f>
        <v xml:space="preserve">     </v>
      </c>
      <c r="L132" s="58" t="str">
        <f>'[5]2403I301'!Q131</f>
        <v xml:space="preserve">    </v>
      </c>
      <c r="M132" s="59">
        <f>'[5]2403I301'!R131</f>
        <v>0.99</v>
      </c>
      <c r="N132" s="58">
        <f>'[5]2403I301'!S131</f>
        <v>63</v>
      </c>
      <c r="O132" s="59">
        <f>'[5]2403I301'!T131</f>
        <v>0.81</v>
      </c>
      <c r="P132" s="58">
        <f>'[5]2403I301'!U131</f>
        <v>103</v>
      </c>
      <c r="Q132" s="59">
        <f>'[5]2403I301'!V131</f>
        <v>-0.52</v>
      </c>
      <c r="R132" s="58">
        <f>'[5]2403I301'!W131</f>
        <v>144</v>
      </c>
      <c r="S132" s="59">
        <f>'[5]2403I301'!X131</f>
        <v>6.21</v>
      </c>
      <c r="T132" s="60">
        <f>'[5]2403I301'!Y131</f>
        <v>102</v>
      </c>
      <c r="U132" s="61">
        <f>'[5]2403I301'!Z131</f>
        <v>142</v>
      </c>
      <c r="V132" s="62">
        <f>'[5]2403I301'!AA131</f>
        <v>32</v>
      </c>
      <c r="W132" s="63">
        <f>'[5]2403I301'!AB131</f>
        <v>3</v>
      </c>
      <c r="X132" s="64">
        <f>'[5]2403I301'!AC131</f>
        <v>17</v>
      </c>
      <c r="Y132" s="62">
        <f>'[5]2403I301'!AD131</f>
        <v>-14</v>
      </c>
      <c r="Z132" s="65">
        <f>'[5]2403I301'!AE131</f>
        <v>1314</v>
      </c>
      <c r="AA132" s="57">
        <f>'[5]2403I301'!AF131</f>
        <v>1.18</v>
      </c>
      <c r="AB132" s="66">
        <f>'[5]2403I301'!AG131</f>
        <v>1.18</v>
      </c>
      <c r="AC132" s="67" t="str">
        <f>'[5]2403I301'!AH131</f>
        <v xml:space="preserve">PENSIONS CAIXA 8        </v>
      </c>
      <c r="AD132" s="68" t="str">
        <f>'[5]2403I301'!AI131</f>
        <v xml:space="preserve">CAIXABANK             </v>
      </c>
      <c r="AE132" s="51" t="str">
        <f>'[5]2403I301'!AJ131</f>
        <v xml:space="preserve">VIDACAIXA                       </v>
      </c>
      <c r="AF132" s="244">
        <f>'[5]2403I301'!AK131</f>
        <v>8010091</v>
      </c>
      <c r="AG132" s="244">
        <f>'[5]2403I301'!AL131</f>
        <v>7050021</v>
      </c>
      <c r="AH132" s="244">
        <f>'[5]2403I301'!AM131</f>
        <v>448</v>
      </c>
      <c r="AI132" s="52"/>
    </row>
    <row r="133" spans="1:35" x14ac:dyDescent="0.2">
      <c r="A133" s="69">
        <f>'[5]2403I301'!F132</f>
        <v>129</v>
      </c>
      <c r="B133" s="70">
        <f>'[5]2403I301'!G132</f>
        <v>4774</v>
      </c>
      <c r="C133" s="71" t="str">
        <f>'[5]2403I301'!H132</f>
        <v xml:space="preserve">BS PENTAPENSION EMPLEADO        </v>
      </c>
      <c r="D133" s="72">
        <f>'[5]2403I301'!I132</f>
        <v>11.386900000000001</v>
      </c>
      <c r="E133" s="73" t="str">
        <f>'[5]2403I301'!J132</f>
        <v xml:space="preserve">     </v>
      </c>
      <c r="F133" s="74" t="str">
        <f>'[5]2403I301'!K132</f>
        <v xml:space="preserve">    </v>
      </c>
      <c r="G133" s="75" t="str">
        <f>'[5]2403I301'!L132</f>
        <v xml:space="preserve">     </v>
      </c>
      <c r="H133" s="74" t="str">
        <f>'[5]2403I301'!M132</f>
        <v xml:space="preserve">    </v>
      </c>
      <c r="I133" s="75" t="str">
        <f>'[5]2403I301'!N132</f>
        <v xml:space="preserve">     </v>
      </c>
      <c r="J133" s="74" t="str">
        <f>'[5]2403I301'!O132</f>
        <v xml:space="preserve">    </v>
      </c>
      <c r="K133" s="75" t="str">
        <f>'[5]2403I301'!P132</f>
        <v xml:space="preserve">     </v>
      </c>
      <c r="L133" s="74" t="str">
        <f>'[5]2403I301'!Q132</f>
        <v xml:space="preserve">    </v>
      </c>
      <c r="M133" s="75">
        <f>'[5]2403I301'!R132</f>
        <v>0.98</v>
      </c>
      <c r="N133" s="74">
        <f>'[5]2403I301'!S132</f>
        <v>64</v>
      </c>
      <c r="O133" s="75">
        <f>'[5]2403I301'!T132</f>
        <v>1.45</v>
      </c>
      <c r="P133" s="74">
        <f>'[5]2403I301'!U132</f>
        <v>60</v>
      </c>
      <c r="Q133" s="75">
        <f>'[5]2403I301'!V132</f>
        <v>0.66</v>
      </c>
      <c r="R133" s="74">
        <f>'[5]2403I301'!W132</f>
        <v>79</v>
      </c>
      <c r="S133" s="75">
        <f>'[5]2403I301'!X132</f>
        <v>4.6100000000000003</v>
      </c>
      <c r="T133" s="76">
        <f>'[5]2403I301'!Y132</f>
        <v>151</v>
      </c>
      <c r="U133" s="77">
        <f>'[5]2403I301'!Z132</f>
        <v>463</v>
      </c>
      <c r="V133" s="78">
        <f>'[5]2403I301'!AA132</f>
        <v>40</v>
      </c>
      <c r="W133" s="79">
        <f>'[5]2403I301'!AB132</f>
        <v>26</v>
      </c>
      <c r="X133" s="80">
        <f>'[5]2403I301'!AC132</f>
        <v>10</v>
      </c>
      <c r="Y133" s="78">
        <f>'[5]2403I301'!AD132</f>
        <v>16</v>
      </c>
      <c r="Z133" s="81">
        <f>'[5]2403I301'!AE132</f>
        <v>5316</v>
      </c>
      <c r="AA133" s="73">
        <f>'[5]2403I301'!AF132</f>
        <v>2.35</v>
      </c>
      <c r="AB133" s="82">
        <f>'[5]2403I301'!AG132</f>
        <v>2.35</v>
      </c>
      <c r="AC133" s="83" t="str">
        <f>'[5]2403I301'!AH132</f>
        <v xml:space="preserve">BANSABADELL 5           </v>
      </c>
      <c r="AD133" s="84" t="str">
        <f>'[5]2403I301'!AI132</f>
        <v xml:space="preserve">BANCO SABADELL        </v>
      </c>
      <c r="AE133" s="51" t="str">
        <f>'[5]2403I301'!AJ132</f>
        <v xml:space="preserve">BANSABADELL PENSIONES           </v>
      </c>
      <c r="AF133" s="244">
        <f>'[5]2403I301'!AK132</f>
        <v>8010021</v>
      </c>
      <c r="AG133" s="244">
        <f>'[5]2403I301'!AL132</f>
        <v>7050085</v>
      </c>
      <c r="AH133" s="244">
        <f>'[5]2403I301'!AM132</f>
        <v>357</v>
      </c>
      <c r="AI133" s="52"/>
    </row>
    <row r="134" spans="1:35" ht="13.5" thickBot="1" x14ac:dyDescent="0.25">
      <c r="A134" s="184">
        <f>'[5]2403I301'!F133</f>
        <v>130</v>
      </c>
      <c r="B134" s="185">
        <f>'[5]2403I301'!G133</f>
        <v>4551</v>
      </c>
      <c r="C134" s="186" t="str">
        <f>'[5]2403I301'!H133</f>
        <v xml:space="preserve">SECI SELECCION GESTORAS         </v>
      </c>
      <c r="D134" s="187">
        <f>'[5]2403I301'!I133</f>
        <v>7.3939000000000004</v>
      </c>
      <c r="E134" s="188" t="str">
        <f>'[5]2403I301'!J133</f>
        <v xml:space="preserve">     </v>
      </c>
      <c r="F134" s="189" t="str">
        <f>'[5]2403I301'!K133</f>
        <v xml:space="preserve">    </v>
      </c>
      <c r="G134" s="190" t="str">
        <f>'[5]2403I301'!L133</f>
        <v xml:space="preserve">     </v>
      </c>
      <c r="H134" s="189" t="str">
        <f>'[5]2403I301'!M133</f>
        <v xml:space="preserve">    </v>
      </c>
      <c r="I134" s="190" t="str">
        <f>'[5]2403I301'!N133</f>
        <v xml:space="preserve">     </v>
      </c>
      <c r="J134" s="189" t="str">
        <f>'[5]2403I301'!O133</f>
        <v xml:space="preserve">    </v>
      </c>
      <c r="K134" s="190" t="str">
        <f>'[5]2403I301'!P133</f>
        <v xml:space="preserve">     </v>
      </c>
      <c r="L134" s="189" t="str">
        <f>'[5]2403I301'!Q133</f>
        <v xml:space="preserve">    </v>
      </c>
      <c r="M134" s="190">
        <f>'[5]2403I301'!R133</f>
        <v>0.94</v>
      </c>
      <c r="N134" s="189">
        <f>'[5]2403I301'!S133</f>
        <v>67</v>
      </c>
      <c r="O134" s="190">
        <f>'[5]2403I301'!T133</f>
        <v>1.19</v>
      </c>
      <c r="P134" s="189">
        <f>'[5]2403I301'!U133</f>
        <v>85</v>
      </c>
      <c r="Q134" s="190">
        <f>'[5]2403I301'!V133</f>
        <v>1.31</v>
      </c>
      <c r="R134" s="189">
        <f>'[5]2403I301'!W133</f>
        <v>34</v>
      </c>
      <c r="S134" s="190">
        <f>'[5]2403I301'!X133</f>
        <v>7.35</v>
      </c>
      <c r="T134" s="191">
        <f>'[5]2403I301'!Y133</f>
        <v>40</v>
      </c>
      <c r="U134" s="192">
        <f>'[5]2403I301'!Z133</f>
        <v>268</v>
      </c>
      <c r="V134" s="193">
        <f>'[5]2403I301'!AA133</f>
        <v>52</v>
      </c>
      <c r="W134" s="194" t="str">
        <f>'[5]2403I301'!AB133</f>
        <v xml:space="preserve">      </v>
      </c>
      <c r="X134" s="195">
        <f>'[5]2403I301'!AC133</f>
        <v>27</v>
      </c>
      <c r="Y134" s="193">
        <f>'[5]2403I301'!AD133</f>
        <v>-27</v>
      </c>
      <c r="Z134" s="196">
        <f>'[5]2403I301'!AE133</f>
        <v>8085</v>
      </c>
      <c r="AA134" s="188">
        <f>'[5]2403I301'!AF133</f>
        <v>0.32</v>
      </c>
      <c r="AB134" s="197">
        <f>'[5]2403I301'!AG133</f>
        <v>0.32</v>
      </c>
      <c r="AC134" s="198" t="str">
        <f>'[5]2403I301'!AH133</f>
        <v xml:space="preserve">S.E.C.I. SELECCION      </v>
      </c>
      <c r="AD134" s="199" t="str">
        <f>'[5]2403I301'!AI133</f>
        <v xml:space="preserve">MUTUA MADRILEÑA       </v>
      </c>
      <c r="AE134" s="200" t="str">
        <f>'[5]2403I301'!AJ133</f>
        <v xml:space="preserve">MUTUACTIVOS PENSIONES           </v>
      </c>
      <c r="AF134" s="244">
        <f>'[5]2403I301'!AK133</f>
        <v>8050272</v>
      </c>
      <c r="AG134" s="244">
        <f>'[5]2403I301'!AL133</f>
        <v>7050135</v>
      </c>
      <c r="AH134" s="244">
        <f>'[5]2403I301'!AM133</f>
        <v>1687</v>
      </c>
      <c r="AI134" s="52"/>
    </row>
    <row r="135" spans="1:35" x14ac:dyDescent="0.2">
      <c r="A135" s="201">
        <f>'[5]2403I301'!F134</f>
        <v>131</v>
      </c>
      <c r="B135" s="202">
        <f>'[5]2403I301'!G134</f>
        <v>4488</v>
      </c>
      <c r="C135" s="203" t="str">
        <f>'[5]2403I301'!H134</f>
        <v xml:space="preserve">EDM PENSIONES RF                </v>
      </c>
      <c r="D135" s="204">
        <f>'[5]2403I301'!I134</f>
        <v>73.046400000000006</v>
      </c>
      <c r="E135" s="205" t="str">
        <f>'[5]2403I301'!J134</f>
        <v xml:space="preserve">     </v>
      </c>
      <c r="F135" s="206" t="str">
        <f>'[5]2403I301'!K134</f>
        <v xml:space="preserve">    </v>
      </c>
      <c r="G135" s="207" t="str">
        <f>'[5]2403I301'!L134</f>
        <v xml:space="preserve">     </v>
      </c>
      <c r="H135" s="206" t="str">
        <f>'[5]2403I301'!M134</f>
        <v xml:space="preserve">    </v>
      </c>
      <c r="I135" s="207" t="str">
        <f>'[5]2403I301'!N134</f>
        <v xml:space="preserve">     </v>
      </c>
      <c r="J135" s="206" t="str">
        <f>'[5]2403I301'!O134</f>
        <v xml:space="preserve">    </v>
      </c>
      <c r="K135" s="207" t="str">
        <f>'[5]2403I301'!P134</f>
        <v xml:space="preserve">     </v>
      </c>
      <c r="L135" s="206" t="str">
        <f>'[5]2403I301'!Q134</f>
        <v xml:space="preserve">    </v>
      </c>
      <c r="M135" s="207">
        <f>'[5]2403I301'!R134</f>
        <v>0.82</v>
      </c>
      <c r="N135" s="206">
        <f>'[5]2403I301'!S134</f>
        <v>72</v>
      </c>
      <c r="O135" s="207">
        <f>'[5]2403I301'!T134</f>
        <v>-0.15</v>
      </c>
      <c r="P135" s="206">
        <f>'[5]2403I301'!U134</f>
        <v>155</v>
      </c>
      <c r="Q135" s="207">
        <f>'[5]2403I301'!V134</f>
        <v>-0.71</v>
      </c>
      <c r="R135" s="206">
        <f>'[5]2403I301'!W134</f>
        <v>150</v>
      </c>
      <c r="S135" s="207">
        <f>'[5]2403I301'!X134</f>
        <v>3.41</v>
      </c>
      <c r="T135" s="208">
        <f>'[5]2403I301'!Y134</f>
        <v>185</v>
      </c>
      <c r="U135" s="209">
        <f>'[5]2403I301'!Z134</f>
        <v>80</v>
      </c>
      <c r="V135" s="210">
        <f>'[5]2403I301'!AA134</f>
        <v>16</v>
      </c>
      <c r="W135" s="211">
        <f>'[5]2403I301'!AB134</f>
        <v>1</v>
      </c>
      <c r="X135" s="212">
        <f>'[5]2403I301'!AC134</f>
        <v>29</v>
      </c>
      <c r="Y135" s="210">
        <f>'[5]2403I301'!AD134</f>
        <v>-28</v>
      </c>
      <c r="Z135" s="213">
        <f>'[5]2403I301'!AE134</f>
        <v>4936</v>
      </c>
      <c r="AA135" s="205">
        <f>'[5]2403I301'!AF134</f>
        <v>-2.4500000000000002</v>
      </c>
      <c r="AB135" s="214">
        <f>'[5]2403I301'!AG134</f>
        <v>-2.4500000000000002</v>
      </c>
      <c r="AC135" s="215" t="str">
        <f>'[5]2403I301'!AH134</f>
        <v>FONDOMUTUA PENSIONES UNO</v>
      </c>
      <c r="AD135" s="216" t="str">
        <f>'[5]2403I301'!AI134</f>
        <v xml:space="preserve">MUTUA MADRILEÑA       </v>
      </c>
      <c r="AE135" s="217" t="str">
        <f>'[5]2403I301'!AJ134</f>
        <v xml:space="preserve">MUTUACTIVOS PENSIONES           </v>
      </c>
      <c r="AF135" s="244">
        <f>'[5]2403I301'!AK134</f>
        <v>8050272</v>
      </c>
      <c r="AG135" s="244">
        <f>'[5]2403I301'!AL134</f>
        <v>7050135</v>
      </c>
      <c r="AH135" s="244">
        <f>'[5]2403I301'!AM134</f>
        <v>2154</v>
      </c>
      <c r="AI135" s="52"/>
    </row>
    <row r="136" spans="1:35" x14ac:dyDescent="0.2">
      <c r="A136" s="53">
        <f>'[5]2403I301'!F135</f>
        <v>132</v>
      </c>
      <c r="B136" s="54">
        <f>'[5]2403I301'!G135</f>
        <v>683</v>
      </c>
      <c r="C136" s="55" t="str">
        <f>'[5]2403I301'!H135</f>
        <v xml:space="preserve">EMPLEADOS DB                    </v>
      </c>
      <c r="D136" s="56">
        <f>'[5]2403I301'!I135</f>
        <v>25.141100000000002</v>
      </c>
      <c r="E136" s="57" t="str">
        <f>'[5]2403I301'!J135</f>
        <v xml:space="preserve">     </v>
      </c>
      <c r="F136" s="58" t="str">
        <f>'[5]2403I301'!K135</f>
        <v xml:space="preserve">    </v>
      </c>
      <c r="G136" s="59" t="str">
        <f>'[5]2403I301'!L135</f>
        <v xml:space="preserve">     </v>
      </c>
      <c r="H136" s="58" t="str">
        <f>'[5]2403I301'!M135</f>
        <v xml:space="preserve">    </v>
      </c>
      <c r="I136" s="59" t="str">
        <f>'[5]2403I301'!N135</f>
        <v xml:space="preserve">     </v>
      </c>
      <c r="J136" s="58" t="str">
        <f>'[5]2403I301'!O135</f>
        <v xml:space="preserve">    </v>
      </c>
      <c r="K136" s="59" t="str">
        <f>'[5]2403I301'!P135</f>
        <v xml:space="preserve">     </v>
      </c>
      <c r="L136" s="58" t="str">
        <f>'[5]2403I301'!Q135</f>
        <v xml:space="preserve">    </v>
      </c>
      <c r="M136" s="59">
        <f>'[5]2403I301'!R135</f>
        <v>0.53</v>
      </c>
      <c r="N136" s="58">
        <f>'[5]2403I301'!S135</f>
        <v>94</v>
      </c>
      <c r="O136" s="59">
        <f>'[5]2403I301'!T135</f>
        <v>-0.28999999999999998</v>
      </c>
      <c r="P136" s="58">
        <f>'[5]2403I301'!U135</f>
        <v>159</v>
      </c>
      <c r="Q136" s="59">
        <f>'[5]2403I301'!V135</f>
        <v>-1.42</v>
      </c>
      <c r="R136" s="58">
        <f>'[5]2403I301'!W135</f>
        <v>174</v>
      </c>
      <c r="S136" s="59">
        <f>'[5]2403I301'!X135</f>
        <v>4</v>
      </c>
      <c r="T136" s="60">
        <f>'[5]2403I301'!Y135</f>
        <v>166</v>
      </c>
      <c r="U136" s="61">
        <f>'[5]2403I301'!Z135</f>
        <v>176</v>
      </c>
      <c r="V136" s="62">
        <f>'[5]2403I301'!AA135</f>
        <v>6</v>
      </c>
      <c r="W136" s="63">
        <f>'[5]2403I301'!AB135</f>
        <v>3</v>
      </c>
      <c r="X136" s="64">
        <f>'[5]2403I301'!AC135</f>
        <v>57</v>
      </c>
      <c r="Y136" s="62">
        <f>'[5]2403I301'!AD135</f>
        <v>-54</v>
      </c>
      <c r="Z136" s="65">
        <f>'[5]2403I301'!AE135</f>
        <v>3351</v>
      </c>
      <c r="AA136" s="57">
        <f>'[5]2403I301'!AF135</f>
        <v>-0.53</v>
      </c>
      <c r="AB136" s="66">
        <f>'[5]2403I301'!AG135</f>
        <v>-0.53</v>
      </c>
      <c r="AC136" s="67" t="str">
        <f>'[5]2403I301'!AH135</f>
        <v xml:space="preserve">DB PREVISION 17         </v>
      </c>
      <c r="AD136" s="68" t="str">
        <f>'[5]2403I301'!AI135</f>
        <v xml:space="preserve">DEUTSCHE/ZURICH       </v>
      </c>
      <c r="AE136" s="51" t="str">
        <f>'[5]2403I301'!AJ135</f>
        <v xml:space="preserve">DEUTSCHE ZURICH PENS.           </v>
      </c>
      <c r="AF136" s="244">
        <f>'[5]2403I301'!AK135</f>
        <v>8010028</v>
      </c>
      <c r="AG136" s="244">
        <f>'[5]2403I301'!AL135</f>
        <v>7050158</v>
      </c>
      <c r="AH136" s="244">
        <f>'[5]2403I301'!AM135</f>
        <v>997</v>
      </c>
      <c r="AI136" s="52"/>
    </row>
    <row r="137" spans="1:35" x14ac:dyDescent="0.2">
      <c r="A137" s="69">
        <f>'[5]2403I301'!F136</f>
        <v>133</v>
      </c>
      <c r="B137" s="70">
        <f>'[5]2403I301'!G136</f>
        <v>4529</v>
      </c>
      <c r="C137" s="71" t="str">
        <f>'[5]2403I301'!H136</f>
        <v xml:space="preserve">ATL CAPITAL CONSERVADOR         </v>
      </c>
      <c r="D137" s="72">
        <f>'[5]2403I301'!I136</f>
        <v>70.185599999999994</v>
      </c>
      <c r="E137" s="73" t="str">
        <f>'[5]2403I301'!J136</f>
        <v xml:space="preserve">     </v>
      </c>
      <c r="F137" s="74" t="str">
        <f>'[5]2403I301'!K136</f>
        <v xml:space="preserve">    </v>
      </c>
      <c r="G137" s="75" t="str">
        <f>'[5]2403I301'!L136</f>
        <v xml:space="preserve">     </v>
      </c>
      <c r="H137" s="74" t="str">
        <f>'[5]2403I301'!M136</f>
        <v xml:space="preserve">    </v>
      </c>
      <c r="I137" s="75" t="str">
        <f>'[5]2403I301'!N136</f>
        <v xml:space="preserve">     </v>
      </c>
      <c r="J137" s="74" t="str">
        <f>'[5]2403I301'!O136</f>
        <v xml:space="preserve">    </v>
      </c>
      <c r="K137" s="75" t="str">
        <f>'[5]2403I301'!P136</f>
        <v xml:space="preserve">     </v>
      </c>
      <c r="L137" s="74" t="str">
        <f>'[5]2403I301'!Q136</f>
        <v xml:space="preserve">    </v>
      </c>
      <c r="M137" s="75">
        <f>'[5]2403I301'!R136</f>
        <v>0.43</v>
      </c>
      <c r="N137" s="74">
        <f>'[5]2403I301'!S136</f>
        <v>100</v>
      </c>
      <c r="O137" s="75">
        <f>'[5]2403I301'!T136</f>
        <v>3.98</v>
      </c>
      <c r="P137" s="74">
        <f>'[5]2403I301'!U136</f>
        <v>3</v>
      </c>
      <c r="Q137" s="75">
        <f>'[5]2403I301'!V136</f>
        <v>4.2</v>
      </c>
      <c r="R137" s="74">
        <f>'[5]2403I301'!W136</f>
        <v>2</v>
      </c>
      <c r="S137" s="75">
        <f>'[5]2403I301'!X136</f>
        <v>7.16</v>
      </c>
      <c r="T137" s="76">
        <f>'[5]2403I301'!Y136</f>
        <v>44</v>
      </c>
      <c r="U137" s="77">
        <f>'[5]2403I301'!Z136</f>
        <v>30</v>
      </c>
      <c r="V137" s="78">
        <f>'[5]2403I301'!AA136</f>
        <v>2</v>
      </c>
      <c r="W137" s="79" t="str">
        <f>'[5]2403I301'!AB136</f>
        <v xml:space="preserve">      </v>
      </c>
      <c r="X137" s="80" t="str">
        <f>'[5]2403I301'!AC136</f>
        <v xml:space="preserve">      </v>
      </c>
      <c r="Y137" s="78" t="str">
        <f>'[5]2403I301'!AD136</f>
        <v xml:space="preserve">      </v>
      </c>
      <c r="Z137" s="81">
        <f>'[5]2403I301'!AE136</f>
        <v>827</v>
      </c>
      <c r="AA137" s="73">
        <f>'[5]2403I301'!AF136</f>
        <v>2.44</v>
      </c>
      <c r="AB137" s="82">
        <f>'[5]2403I301'!AG136</f>
        <v>2.44</v>
      </c>
      <c r="AC137" s="83" t="str">
        <f>'[5]2403I301'!AH136</f>
        <v xml:space="preserve">DUNAS VALOR EQUILIBRIO  </v>
      </c>
      <c r="AD137" s="84" t="str">
        <f>'[5]2403I301'!AI136</f>
        <v xml:space="preserve">DUNAS CAPITAL         </v>
      </c>
      <c r="AE137" s="51" t="str">
        <f>'[5]2403I301'!AJ136</f>
        <v xml:space="preserve">DUNAS CAPITAL PENSIONES         </v>
      </c>
      <c r="AF137" s="244">
        <f>'[5]2403I301'!AK136</f>
        <v>8050224</v>
      </c>
      <c r="AG137" s="244">
        <f>'[5]2403I301'!AL136</f>
        <v>7050224</v>
      </c>
      <c r="AH137" s="244">
        <f>'[5]2403I301'!AM136</f>
        <v>2100</v>
      </c>
      <c r="AI137" s="52"/>
    </row>
    <row r="138" spans="1:35" x14ac:dyDescent="0.2">
      <c r="A138" s="53">
        <f>'[5]2403I301'!F137</f>
        <v>134</v>
      </c>
      <c r="B138" s="54">
        <f>'[5]2403I301'!G137</f>
        <v>1085</v>
      </c>
      <c r="C138" s="55" t="str">
        <f>'[5]2403I301'!H137</f>
        <v xml:space="preserve">DZP-1                           </v>
      </c>
      <c r="D138" s="56">
        <f>'[5]2403I301'!I137</f>
        <v>24.943899999999999</v>
      </c>
      <c r="E138" s="57" t="str">
        <f>'[5]2403I301'!J137</f>
        <v xml:space="preserve">     </v>
      </c>
      <c r="F138" s="58" t="str">
        <f>'[5]2403I301'!K137</f>
        <v xml:space="preserve">    </v>
      </c>
      <c r="G138" s="59" t="str">
        <f>'[5]2403I301'!L137</f>
        <v xml:space="preserve">     </v>
      </c>
      <c r="H138" s="58" t="str">
        <f>'[5]2403I301'!M137</f>
        <v xml:space="preserve">    </v>
      </c>
      <c r="I138" s="59" t="str">
        <f>'[5]2403I301'!N137</f>
        <v xml:space="preserve">     </v>
      </c>
      <c r="J138" s="58" t="str">
        <f>'[5]2403I301'!O137</f>
        <v xml:space="preserve">    </v>
      </c>
      <c r="K138" s="59" t="str">
        <f>'[5]2403I301'!P137</f>
        <v xml:space="preserve">     </v>
      </c>
      <c r="L138" s="58" t="str">
        <f>'[5]2403I301'!Q137</f>
        <v xml:space="preserve">    </v>
      </c>
      <c r="M138" s="59">
        <f>'[5]2403I301'!R137</f>
        <v>0.4</v>
      </c>
      <c r="N138" s="58">
        <f>'[5]2403I301'!S137</f>
        <v>101</v>
      </c>
      <c r="O138" s="59">
        <f>'[5]2403I301'!T137</f>
        <v>-0.42</v>
      </c>
      <c r="P138" s="58">
        <f>'[5]2403I301'!U137</f>
        <v>165</v>
      </c>
      <c r="Q138" s="59">
        <f>'[5]2403I301'!V137</f>
        <v>-1.54</v>
      </c>
      <c r="R138" s="58">
        <f>'[5]2403I301'!W137</f>
        <v>179</v>
      </c>
      <c r="S138" s="59">
        <f>'[5]2403I301'!X137</f>
        <v>3.87</v>
      </c>
      <c r="T138" s="60">
        <f>'[5]2403I301'!Y137</f>
        <v>168</v>
      </c>
      <c r="U138" s="61">
        <f>'[5]2403I301'!Z137</f>
        <v>832</v>
      </c>
      <c r="V138" s="62">
        <f>'[5]2403I301'!AA137</f>
        <v>9</v>
      </c>
      <c r="W138" s="63">
        <f>'[5]2403I301'!AB137</f>
        <v>50</v>
      </c>
      <c r="X138" s="64">
        <f>'[5]2403I301'!AC137</f>
        <v>35</v>
      </c>
      <c r="Y138" s="62">
        <f>'[5]2403I301'!AD137</f>
        <v>15</v>
      </c>
      <c r="Z138" s="65">
        <f>'[5]2403I301'!AE137</f>
        <v>7489</v>
      </c>
      <c r="AA138" s="57">
        <f>'[5]2403I301'!AF137</f>
        <v>0.73</v>
      </c>
      <c r="AB138" s="66">
        <f>'[5]2403I301'!AG137</f>
        <v>0.73</v>
      </c>
      <c r="AC138" s="67" t="str">
        <f>'[5]2403I301'!AH137</f>
        <v xml:space="preserve">DB PREVISION 17         </v>
      </c>
      <c r="AD138" s="68" t="str">
        <f>'[5]2403I301'!AI137</f>
        <v xml:space="preserve">DEUTSCHE/ZURICH       </v>
      </c>
      <c r="AE138" s="51" t="str">
        <f>'[5]2403I301'!AJ137</f>
        <v xml:space="preserve">DEUTSCHE ZURICH PENS.           </v>
      </c>
      <c r="AF138" s="244">
        <f>'[5]2403I301'!AK137</f>
        <v>8010028</v>
      </c>
      <c r="AG138" s="244">
        <f>'[5]2403I301'!AL137</f>
        <v>7050158</v>
      </c>
      <c r="AH138" s="244">
        <f>'[5]2403I301'!AM137</f>
        <v>997</v>
      </c>
      <c r="AI138" s="52"/>
    </row>
    <row r="139" spans="1:35" x14ac:dyDescent="0.2">
      <c r="A139" s="69">
        <f>'[5]2403I301'!F138</f>
        <v>135</v>
      </c>
      <c r="B139" s="70">
        <f>'[5]2403I301'!G138</f>
        <v>4734</v>
      </c>
      <c r="C139" s="71" t="str">
        <f>'[5]2403I301'!H138</f>
        <v xml:space="preserve">RGAMIXTO 20 II                  </v>
      </c>
      <c r="D139" s="72">
        <f>'[5]2403I301'!I138</f>
        <v>24.715399999999999</v>
      </c>
      <c r="E139" s="73" t="str">
        <f>'[5]2403I301'!J138</f>
        <v xml:space="preserve">     </v>
      </c>
      <c r="F139" s="74" t="str">
        <f>'[5]2403I301'!K138</f>
        <v xml:space="preserve">    </v>
      </c>
      <c r="G139" s="75" t="str">
        <f>'[5]2403I301'!L138</f>
        <v xml:space="preserve">     </v>
      </c>
      <c r="H139" s="74" t="str">
        <f>'[5]2403I301'!M138</f>
        <v xml:space="preserve">    </v>
      </c>
      <c r="I139" s="75" t="str">
        <f>'[5]2403I301'!N138</f>
        <v xml:space="preserve">     </v>
      </c>
      <c r="J139" s="74" t="str">
        <f>'[5]2403I301'!O138</f>
        <v xml:space="preserve">    </v>
      </c>
      <c r="K139" s="75" t="str">
        <f>'[5]2403I301'!P138</f>
        <v xml:space="preserve">     </v>
      </c>
      <c r="L139" s="74" t="str">
        <f>'[5]2403I301'!Q138</f>
        <v xml:space="preserve">    </v>
      </c>
      <c r="M139" s="75">
        <f>'[5]2403I301'!R138</f>
        <v>0.33</v>
      </c>
      <c r="N139" s="74">
        <f>'[5]2403I301'!S138</f>
        <v>104</v>
      </c>
      <c r="O139" s="75">
        <f>'[5]2403I301'!T138</f>
        <v>-0.28999999999999998</v>
      </c>
      <c r="P139" s="74">
        <f>'[5]2403I301'!U138</f>
        <v>160</v>
      </c>
      <c r="Q139" s="75">
        <f>'[5]2403I301'!V138</f>
        <v>-1.1299999999999999</v>
      </c>
      <c r="R139" s="74">
        <f>'[5]2403I301'!W138</f>
        <v>166</v>
      </c>
      <c r="S139" s="75">
        <f>'[5]2403I301'!X138</f>
        <v>4.53</v>
      </c>
      <c r="T139" s="76">
        <f>'[5]2403I301'!Y138</f>
        <v>155</v>
      </c>
      <c r="U139" s="77">
        <f>'[5]2403I301'!Z138</f>
        <v>62646</v>
      </c>
      <c r="V139" s="78">
        <f>'[5]2403I301'!AA138</f>
        <v>5010</v>
      </c>
      <c r="W139" s="79">
        <f>'[5]2403I301'!AB138</f>
        <v>3616</v>
      </c>
      <c r="X139" s="80">
        <f>'[5]2403I301'!AC138</f>
        <v>7132</v>
      </c>
      <c r="Y139" s="78">
        <f>'[5]2403I301'!AD138</f>
        <v>-3516</v>
      </c>
      <c r="Z139" s="81">
        <f>'[5]2403I301'!AE138</f>
        <v>625356</v>
      </c>
      <c r="AA139" s="73">
        <f>'[5]2403I301'!AF138</f>
        <v>0.15</v>
      </c>
      <c r="AB139" s="82">
        <f>'[5]2403I301'!AG138</f>
        <v>0.15</v>
      </c>
      <c r="AC139" s="83" t="str">
        <f>'[5]2403I301'!AH138</f>
        <v xml:space="preserve">RGA 31                  </v>
      </c>
      <c r="AD139" s="84" t="str">
        <f>'[5]2403I301'!AI138</f>
        <v xml:space="preserve">CAJA RURAL            </v>
      </c>
      <c r="AE139" s="85" t="str">
        <f>'[5]2403I301'!AJ138</f>
        <v xml:space="preserve">RGA RURAL PENSIONES             </v>
      </c>
      <c r="AF139" s="244">
        <f>'[5]2403I301'!AK138</f>
        <v>8040294</v>
      </c>
      <c r="AG139" s="244">
        <f>'[5]2403I301'!AL138</f>
        <v>7050131</v>
      </c>
      <c r="AH139" s="244">
        <f>'[5]2403I301'!AM138</f>
        <v>1833</v>
      </c>
      <c r="AI139" s="52"/>
    </row>
    <row r="140" spans="1:35" x14ac:dyDescent="0.2">
      <c r="A140" s="53">
        <f>'[5]2403I301'!F139</f>
        <v>136</v>
      </c>
      <c r="B140" s="54">
        <f>'[5]2403I301'!G139</f>
        <v>4503</v>
      </c>
      <c r="C140" s="55" t="str">
        <f>'[5]2403I301'!H139</f>
        <v xml:space="preserve">STA.LUCIA PANDA PRUDENTE        </v>
      </c>
      <c r="D140" s="56">
        <f>'[5]2403I301'!I139</f>
        <v>69.1113</v>
      </c>
      <c r="E140" s="57" t="str">
        <f>'[5]2403I301'!J139</f>
        <v xml:space="preserve">     </v>
      </c>
      <c r="F140" s="58" t="str">
        <f>'[5]2403I301'!K139</f>
        <v xml:space="preserve">    </v>
      </c>
      <c r="G140" s="59" t="str">
        <f>'[5]2403I301'!L139</f>
        <v xml:space="preserve">     </v>
      </c>
      <c r="H140" s="58" t="str">
        <f>'[5]2403I301'!M139</f>
        <v xml:space="preserve">    </v>
      </c>
      <c r="I140" s="59" t="str">
        <f>'[5]2403I301'!N139</f>
        <v xml:space="preserve">     </v>
      </c>
      <c r="J140" s="58" t="str">
        <f>'[5]2403I301'!O139</f>
        <v xml:space="preserve">    </v>
      </c>
      <c r="K140" s="59" t="str">
        <f>'[5]2403I301'!P139</f>
        <v xml:space="preserve">     </v>
      </c>
      <c r="L140" s="58" t="str">
        <f>'[5]2403I301'!Q139</f>
        <v xml:space="preserve">    </v>
      </c>
      <c r="M140" s="59">
        <f>'[5]2403I301'!R139</f>
        <v>0.15</v>
      </c>
      <c r="N140" s="58">
        <f>'[5]2403I301'!S139</f>
        <v>112</v>
      </c>
      <c r="O140" s="59">
        <f>'[5]2403I301'!T139</f>
        <v>0.15</v>
      </c>
      <c r="P140" s="58">
        <f>'[5]2403I301'!U139</f>
        <v>135</v>
      </c>
      <c r="Q140" s="59">
        <f>'[5]2403I301'!V139</f>
        <v>0.28999999999999998</v>
      </c>
      <c r="R140" s="58">
        <f>'[5]2403I301'!W139</f>
        <v>98</v>
      </c>
      <c r="S140" s="59">
        <f>'[5]2403I301'!X139</f>
        <v>6.94</v>
      </c>
      <c r="T140" s="60">
        <f>'[5]2403I301'!Y139</f>
        <v>51</v>
      </c>
      <c r="U140" s="61">
        <f>'[5]2403I301'!Z139</f>
        <v>4223</v>
      </c>
      <c r="V140" s="62">
        <f>'[5]2403I301'!AA139</f>
        <v>694</v>
      </c>
      <c r="W140" s="63">
        <f>'[5]2403I301'!AB139</f>
        <v>190</v>
      </c>
      <c r="X140" s="64">
        <f>'[5]2403I301'!AC139</f>
        <v>1050</v>
      </c>
      <c r="Y140" s="62">
        <f>'[5]2403I301'!AD139</f>
        <v>-860</v>
      </c>
      <c r="Z140" s="65">
        <f>'[5]2403I301'!AE139</f>
        <v>38828</v>
      </c>
      <c r="AA140" s="57">
        <f>'[5]2403I301'!AF139</f>
        <v>-1.99</v>
      </c>
      <c r="AB140" s="66">
        <f>'[5]2403I301'!AG139</f>
        <v>-1.99</v>
      </c>
      <c r="AC140" s="67" t="str">
        <f>'[5]2403I301'!AH139</f>
        <v xml:space="preserve">STA.LUCIA PANDA PRUD.   </v>
      </c>
      <c r="AD140" s="68" t="str">
        <f>'[5]2403I301'!AI139</f>
        <v xml:space="preserve">SANTALUCIA            </v>
      </c>
      <c r="AE140" s="51" t="str">
        <f>'[5]2403I301'!AJ139</f>
        <v xml:space="preserve">SANTA LUCIA SA SEG Y REA        </v>
      </c>
      <c r="AF140" s="244">
        <f>'[5]2403I301'!AK139</f>
        <v>8050252</v>
      </c>
      <c r="AG140" s="244">
        <f>'[5]2403I301'!AL139</f>
        <v>7050240</v>
      </c>
      <c r="AH140" s="244">
        <f>'[5]2403I301'!AM139</f>
        <v>2016</v>
      </c>
      <c r="AI140" s="52"/>
    </row>
    <row r="141" spans="1:35" x14ac:dyDescent="0.2">
      <c r="A141" s="69">
        <f>'[5]2403I301'!F140</f>
        <v>137</v>
      </c>
      <c r="B141" s="70">
        <f>'[5]2403I301'!G140</f>
        <v>1679</v>
      </c>
      <c r="C141" s="86" t="str">
        <f>'[5]2403I301'!H140</f>
        <v xml:space="preserve">DB INDIVIDUAL CORREOS           </v>
      </c>
      <c r="D141" s="72">
        <f>'[5]2403I301'!I140</f>
        <v>23.334099999999999</v>
      </c>
      <c r="E141" s="73" t="str">
        <f>'[5]2403I301'!J140</f>
        <v xml:space="preserve">     </v>
      </c>
      <c r="F141" s="74" t="str">
        <f>'[5]2403I301'!K140</f>
        <v xml:space="preserve">    </v>
      </c>
      <c r="G141" s="75" t="str">
        <f>'[5]2403I301'!L140</f>
        <v xml:space="preserve">     </v>
      </c>
      <c r="H141" s="74" t="str">
        <f>'[5]2403I301'!M140</f>
        <v xml:space="preserve">    </v>
      </c>
      <c r="I141" s="75" t="str">
        <f>'[5]2403I301'!N140</f>
        <v xml:space="preserve">     </v>
      </c>
      <c r="J141" s="74" t="str">
        <f>'[5]2403I301'!O140</f>
        <v xml:space="preserve">    </v>
      </c>
      <c r="K141" s="75" t="str">
        <f>'[5]2403I301'!P140</f>
        <v xml:space="preserve">     </v>
      </c>
      <c r="L141" s="74" t="str">
        <f>'[5]2403I301'!Q140</f>
        <v xml:space="preserve">    </v>
      </c>
      <c r="M141" s="75">
        <f>'[5]2403I301'!R140</f>
        <v>0.03</v>
      </c>
      <c r="N141" s="74">
        <f>'[5]2403I301'!S140</f>
        <v>114</v>
      </c>
      <c r="O141" s="75">
        <f>'[5]2403I301'!T140</f>
        <v>-0.79</v>
      </c>
      <c r="P141" s="74">
        <f>'[5]2403I301'!U140</f>
        <v>179</v>
      </c>
      <c r="Q141" s="75">
        <f>'[5]2403I301'!V140</f>
        <v>-1.91</v>
      </c>
      <c r="R141" s="74">
        <f>'[5]2403I301'!W140</f>
        <v>189</v>
      </c>
      <c r="S141" s="75">
        <f>'[5]2403I301'!X140</f>
        <v>3.48</v>
      </c>
      <c r="T141" s="76">
        <f>'[5]2403I301'!Y140</f>
        <v>182</v>
      </c>
      <c r="U141" s="77">
        <f>'[5]2403I301'!Z140</f>
        <v>543</v>
      </c>
      <c r="V141" s="78">
        <f>'[5]2403I301'!AA140</f>
        <v>18</v>
      </c>
      <c r="W141" s="79">
        <f>'[5]2403I301'!AB140</f>
        <v>11</v>
      </c>
      <c r="X141" s="80">
        <f>'[5]2403I301'!AC140</f>
        <v>52</v>
      </c>
      <c r="Y141" s="78">
        <f>'[5]2403I301'!AD140</f>
        <v>-41</v>
      </c>
      <c r="Z141" s="81">
        <f>'[5]2403I301'!AE140</f>
        <v>1927</v>
      </c>
      <c r="AA141" s="73">
        <f>'[5]2403I301'!AF140</f>
        <v>-1.36</v>
      </c>
      <c r="AB141" s="82">
        <f>'[5]2403I301'!AG140</f>
        <v>-1.36</v>
      </c>
      <c r="AC141" s="83" t="str">
        <f>'[5]2403I301'!AH140</f>
        <v xml:space="preserve">DB PREVISION 17         </v>
      </c>
      <c r="AD141" s="84" t="str">
        <f>'[5]2403I301'!AI140</f>
        <v xml:space="preserve">DEUTSCHE/ZURICH       </v>
      </c>
      <c r="AE141" s="51" t="str">
        <f>'[5]2403I301'!AJ140</f>
        <v xml:space="preserve">DEUTSCHE ZURICH PENS.           </v>
      </c>
      <c r="AF141" s="244">
        <f>'[5]2403I301'!AK140</f>
        <v>8010028</v>
      </c>
      <c r="AG141" s="244">
        <f>'[5]2403I301'!AL140</f>
        <v>7050158</v>
      </c>
      <c r="AH141" s="244">
        <f>'[5]2403I301'!AM140</f>
        <v>997</v>
      </c>
      <c r="AI141" s="52"/>
    </row>
    <row r="142" spans="1:35" x14ac:dyDescent="0.2">
      <c r="A142" s="53">
        <f>'[5]2403I301'!F141</f>
        <v>138</v>
      </c>
      <c r="B142" s="54">
        <f>'[5]2403I301'!G141</f>
        <v>4828</v>
      </c>
      <c r="C142" s="87" t="str">
        <f>'[5]2403I301'!H141</f>
        <v xml:space="preserve">ZURICH MODERADO                 </v>
      </c>
      <c r="D142" s="56">
        <f>'[5]2403I301'!I141</f>
        <v>26.905799999999999</v>
      </c>
      <c r="E142" s="57" t="str">
        <f>'[5]2403I301'!J141</f>
        <v xml:space="preserve">     </v>
      </c>
      <c r="F142" s="58" t="str">
        <f>'[5]2403I301'!K141</f>
        <v xml:space="preserve">    </v>
      </c>
      <c r="G142" s="59" t="str">
        <f>'[5]2403I301'!L141</f>
        <v xml:space="preserve">     </v>
      </c>
      <c r="H142" s="58" t="str">
        <f>'[5]2403I301'!M141</f>
        <v xml:space="preserve">    </v>
      </c>
      <c r="I142" s="59" t="str">
        <f>'[5]2403I301'!N141</f>
        <v xml:space="preserve">     </v>
      </c>
      <c r="J142" s="58" t="str">
        <f>'[5]2403I301'!O141</f>
        <v xml:space="preserve">    </v>
      </c>
      <c r="K142" s="59" t="str">
        <f>'[5]2403I301'!P141</f>
        <v xml:space="preserve">     </v>
      </c>
      <c r="L142" s="58" t="str">
        <f>'[5]2403I301'!Q141</f>
        <v xml:space="preserve">    </v>
      </c>
      <c r="M142" s="59">
        <f>'[5]2403I301'!R141</f>
        <v>-0.08</v>
      </c>
      <c r="N142" s="58">
        <f>'[5]2403I301'!S141</f>
        <v>118</v>
      </c>
      <c r="O142" s="59">
        <f>'[5]2403I301'!T141</f>
        <v>-0.79</v>
      </c>
      <c r="P142" s="58">
        <f>'[5]2403I301'!U141</f>
        <v>177</v>
      </c>
      <c r="Q142" s="59">
        <f>'[5]2403I301'!V141</f>
        <v>-1.91</v>
      </c>
      <c r="R142" s="58">
        <f>'[5]2403I301'!W141</f>
        <v>190</v>
      </c>
      <c r="S142" s="59">
        <f>'[5]2403I301'!X141</f>
        <v>3.48</v>
      </c>
      <c r="T142" s="60">
        <f>'[5]2403I301'!Y141</f>
        <v>183</v>
      </c>
      <c r="U142" s="61">
        <f>'[5]2403I301'!Z141</f>
        <v>464</v>
      </c>
      <c r="V142" s="62">
        <f>'[5]2403I301'!AA141</f>
        <v>43</v>
      </c>
      <c r="W142" s="63">
        <f>'[5]2403I301'!AB141</f>
        <v>25</v>
      </c>
      <c r="X142" s="64">
        <f>'[5]2403I301'!AC141</f>
        <v>79</v>
      </c>
      <c r="Y142" s="62">
        <f>'[5]2403I301'!AD141</f>
        <v>-54</v>
      </c>
      <c r="Z142" s="65">
        <f>'[5]2403I301'!AE141</f>
        <v>10191</v>
      </c>
      <c r="AA142" s="57">
        <f>'[5]2403I301'!AF141</f>
        <v>1.99</v>
      </c>
      <c r="AB142" s="66">
        <f>'[5]2403I301'!AG141</f>
        <v>1.99</v>
      </c>
      <c r="AC142" s="67" t="str">
        <f>'[5]2403I301'!AH141</f>
        <v xml:space="preserve">DB PREVISION 17         </v>
      </c>
      <c r="AD142" s="68" t="str">
        <f>'[5]2403I301'!AI141</f>
        <v xml:space="preserve">DEUTSCHE/ZURICH       </v>
      </c>
      <c r="AE142" s="51" t="str">
        <f>'[5]2403I301'!AJ141</f>
        <v xml:space="preserve">DEUTSCHE ZURICH PENS.           </v>
      </c>
      <c r="AF142" s="244">
        <f>'[5]2403I301'!AK141</f>
        <v>8010028</v>
      </c>
      <c r="AG142" s="244">
        <f>'[5]2403I301'!AL141</f>
        <v>7050158</v>
      </c>
      <c r="AH142" s="244">
        <f>'[5]2403I301'!AM141</f>
        <v>997</v>
      </c>
      <c r="AI142" s="52"/>
    </row>
    <row r="143" spans="1:35" x14ac:dyDescent="0.2">
      <c r="A143" s="69">
        <f>'[5]2403I301'!F142</f>
        <v>139</v>
      </c>
      <c r="B143" s="70">
        <f>'[5]2403I301'!G142</f>
        <v>4549</v>
      </c>
      <c r="C143" s="71" t="str">
        <f>'[5]2403I301'!H142</f>
        <v xml:space="preserve">MI PROY.SANT.SOS.2025           </v>
      </c>
      <c r="D143" s="72">
        <f>'[5]2403I301'!I142</f>
        <v>1.04</v>
      </c>
      <c r="E143" s="73" t="str">
        <f>'[5]2403I301'!J142</f>
        <v xml:space="preserve">     </v>
      </c>
      <c r="F143" s="74" t="str">
        <f>'[5]2403I301'!K142</f>
        <v xml:space="preserve">    </v>
      </c>
      <c r="G143" s="75" t="str">
        <f>'[5]2403I301'!L142</f>
        <v xml:space="preserve">     </v>
      </c>
      <c r="H143" s="74" t="str">
        <f>'[5]2403I301'!M142</f>
        <v xml:space="preserve">    </v>
      </c>
      <c r="I143" s="75" t="str">
        <f>'[5]2403I301'!N142</f>
        <v xml:space="preserve">     </v>
      </c>
      <c r="J143" s="74" t="str">
        <f>'[5]2403I301'!O142</f>
        <v xml:space="preserve">    </v>
      </c>
      <c r="K143" s="75" t="str">
        <f>'[5]2403I301'!P142</f>
        <v xml:space="preserve">     </v>
      </c>
      <c r="L143" s="74" t="str">
        <f>'[5]2403I301'!Q142</f>
        <v xml:space="preserve">    </v>
      </c>
      <c r="M143" s="75">
        <f>'[5]2403I301'!R142</f>
        <v>-0.12</v>
      </c>
      <c r="N143" s="74">
        <f>'[5]2403I301'!S142</f>
        <v>120</v>
      </c>
      <c r="O143" s="75">
        <f>'[5]2403I301'!T142</f>
        <v>-0.32</v>
      </c>
      <c r="P143" s="74">
        <f>'[5]2403I301'!U142</f>
        <v>161</v>
      </c>
      <c r="Q143" s="75">
        <f>'[5]2403I301'!V142</f>
        <v>-1.02</v>
      </c>
      <c r="R143" s="74">
        <f>'[5]2403I301'!W142</f>
        <v>161</v>
      </c>
      <c r="S143" s="75">
        <f>'[5]2403I301'!X142</f>
        <v>7.55</v>
      </c>
      <c r="T143" s="76">
        <f>'[5]2403I301'!Y142</f>
        <v>31</v>
      </c>
      <c r="U143" s="77">
        <f>'[5]2403I301'!Z142</f>
        <v>17503</v>
      </c>
      <c r="V143" s="78" t="str">
        <f>'[5]2403I301'!AA142</f>
        <v xml:space="preserve">      </v>
      </c>
      <c r="W143" s="79">
        <f>'[5]2403I301'!AB142</f>
        <v>1520</v>
      </c>
      <c r="X143" s="80">
        <f>'[5]2403I301'!AC142</f>
        <v>3135</v>
      </c>
      <c r="Y143" s="78">
        <f>'[5]2403I301'!AD142</f>
        <v>-1615</v>
      </c>
      <c r="Z143" s="81">
        <f>'[5]2403I301'!AE142</f>
        <v>294735</v>
      </c>
      <c r="AA143" s="73">
        <f>'[5]2403I301'!AF142</f>
        <v>1.1200000000000001</v>
      </c>
      <c r="AB143" s="82">
        <f>'[5]2403I301'!AG142</f>
        <v>1.1200000000000001</v>
      </c>
      <c r="AC143" s="83" t="str">
        <f>'[5]2403I301'!AH142</f>
        <v xml:space="preserve">MI PROY.SANT.SOS.2025   </v>
      </c>
      <c r="AD143" s="84" t="str">
        <f>'[5]2403I301'!AI142</f>
        <v xml:space="preserve">SANTANDER             </v>
      </c>
      <c r="AE143" s="51" t="str">
        <f>'[5]2403I301'!AJ142</f>
        <v xml:space="preserve">SANTANDER PENSIONES             </v>
      </c>
      <c r="AF143" s="244">
        <f>'[5]2403I301'!AK142</f>
        <v>8010022</v>
      </c>
      <c r="AG143" s="244">
        <f>'[5]2403I301'!AL142</f>
        <v>7050080</v>
      </c>
      <c r="AH143" s="244">
        <f>'[5]2403I301'!AM142</f>
        <v>785</v>
      </c>
      <c r="AI143" s="52"/>
    </row>
    <row r="144" spans="1:35" x14ac:dyDescent="0.2">
      <c r="A144" s="88">
        <f>'[5]2403I301'!F143</f>
        <v>140</v>
      </c>
      <c r="B144" s="54">
        <f>'[5]2403I301'!G143</f>
        <v>4430</v>
      </c>
      <c r="C144" s="89" t="str">
        <f>'[5]2403I301'!H143</f>
        <v xml:space="preserve">MIRABAUD PATRIMONIO             </v>
      </c>
      <c r="D144" s="90">
        <f>'[5]2403I301'!I143</f>
        <v>62.770899999999997</v>
      </c>
      <c r="E144" s="91" t="str">
        <f>'[5]2403I301'!J143</f>
        <v xml:space="preserve">     </v>
      </c>
      <c r="F144" s="92" t="str">
        <f>'[5]2403I301'!K143</f>
        <v xml:space="preserve">    </v>
      </c>
      <c r="G144" s="93" t="str">
        <f>'[5]2403I301'!L143</f>
        <v xml:space="preserve">     </v>
      </c>
      <c r="H144" s="92" t="str">
        <f>'[5]2403I301'!M143</f>
        <v xml:space="preserve">    </v>
      </c>
      <c r="I144" s="93" t="str">
        <f>'[5]2403I301'!N143</f>
        <v xml:space="preserve">     </v>
      </c>
      <c r="J144" s="92" t="str">
        <f>'[5]2403I301'!O143</f>
        <v xml:space="preserve">    </v>
      </c>
      <c r="K144" s="93" t="str">
        <f>'[5]2403I301'!P143</f>
        <v xml:space="preserve">     </v>
      </c>
      <c r="L144" s="92" t="str">
        <f>'[5]2403I301'!Q143</f>
        <v xml:space="preserve">    </v>
      </c>
      <c r="M144" s="93">
        <f>'[5]2403I301'!R143</f>
        <v>-0.19</v>
      </c>
      <c r="N144" s="92">
        <f>'[5]2403I301'!S143</f>
        <v>122</v>
      </c>
      <c r="O144" s="93">
        <f>'[5]2403I301'!T143</f>
        <v>-0.12</v>
      </c>
      <c r="P144" s="92">
        <f>'[5]2403I301'!U143</f>
        <v>153</v>
      </c>
      <c r="Q144" s="93">
        <f>'[5]2403I301'!V143</f>
        <v>0.15</v>
      </c>
      <c r="R144" s="92">
        <f>'[5]2403I301'!W143</f>
        <v>108</v>
      </c>
      <c r="S144" s="93">
        <f>'[5]2403I301'!X143</f>
        <v>4.46</v>
      </c>
      <c r="T144" s="94">
        <f>'[5]2403I301'!Y143</f>
        <v>156</v>
      </c>
      <c r="U144" s="95">
        <f>'[5]2403I301'!Z143</f>
        <v>14</v>
      </c>
      <c r="V144" s="96">
        <f>'[5]2403I301'!AA143</f>
        <v>2</v>
      </c>
      <c r="W144" s="97" t="str">
        <f>'[5]2403I301'!AB143</f>
        <v xml:space="preserve">      </v>
      </c>
      <c r="X144" s="98">
        <f>'[5]2403I301'!AC143</f>
        <v>3</v>
      </c>
      <c r="Y144" s="96">
        <f>'[5]2403I301'!AD143</f>
        <v>-3</v>
      </c>
      <c r="Z144" s="99">
        <f>'[5]2403I301'!AE143</f>
        <v>566</v>
      </c>
      <c r="AA144" s="91">
        <f>'[5]2403I301'!AF143</f>
        <v>0.67</v>
      </c>
      <c r="AB144" s="100">
        <f>'[5]2403I301'!AG143</f>
        <v>0.67</v>
      </c>
      <c r="AC144" s="101" t="str">
        <f>'[5]2403I301'!AH143</f>
        <v xml:space="preserve">FONDOMUTUA              </v>
      </c>
      <c r="AD144" s="102" t="str">
        <f>'[5]2403I301'!AI143</f>
        <v xml:space="preserve">MUTUA MADRILEÑA       </v>
      </c>
      <c r="AE144" s="85" t="str">
        <f>'[5]2403I301'!AJ143</f>
        <v xml:space="preserve">MUTUACTIVOS PENSIONES           </v>
      </c>
      <c r="AF144" s="244">
        <f>'[5]2403I301'!AK143</f>
        <v>8050272</v>
      </c>
      <c r="AG144" s="244">
        <f>'[5]2403I301'!AL143</f>
        <v>7050135</v>
      </c>
      <c r="AH144" s="244">
        <f>'[5]2403I301'!AM143</f>
        <v>984</v>
      </c>
      <c r="AI144" s="52"/>
    </row>
    <row r="145" spans="1:35" x14ac:dyDescent="0.2">
      <c r="A145" s="69">
        <f>'[5]2403I301'!F144</f>
        <v>141</v>
      </c>
      <c r="B145" s="70">
        <f>'[5]2403I301'!G144</f>
        <v>4839</v>
      </c>
      <c r="C145" s="103" t="str">
        <f>'[5]2403I301'!H144</f>
        <v xml:space="preserve">CASERMASxNADA PROTEGIDO         </v>
      </c>
      <c r="D145" s="104">
        <f>'[5]2403I301'!I144</f>
        <v>9.9946999999999999</v>
      </c>
      <c r="E145" s="105" t="str">
        <f>'[5]2403I301'!J144</f>
        <v xml:space="preserve">     </v>
      </c>
      <c r="F145" s="106" t="str">
        <f>'[5]2403I301'!K144</f>
        <v xml:space="preserve">    </v>
      </c>
      <c r="G145" s="107" t="str">
        <f>'[5]2403I301'!L144</f>
        <v xml:space="preserve">     </v>
      </c>
      <c r="H145" s="106" t="str">
        <f>'[5]2403I301'!M144</f>
        <v xml:space="preserve">    </v>
      </c>
      <c r="I145" s="107" t="str">
        <f>'[5]2403I301'!N144</f>
        <v xml:space="preserve">     </v>
      </c>
      <c r="J145" s="106" t="str">
        <f>'[5]2403I301'!O144</f>
        <v xml:space="preserve">    </v>
      </c>
      <c r="K145" s="107" t="str">
        <f>'[5]2403I301'!P144</f>
        <v xml:space="preserve">     </v>
      </c>
      <c r="L145" s="106" t="str">
        <f>'[5]2403I301'!Q144</f>
        <v xml:space="preserve">    </v>
      </c>
      <c r="M145" s="107">
        <f>'[5]2403I301'!R144</f>
        <v>-0.24</v>
      </c>
      <c r="N145" s="106">
        <f>'[5]2403I301'!S144</f>
        <v>125</v>
      </c>
      <c r="O145" s="107">
        <f>'[5]2403I301'!T144</f>
        <v>-0.51</v>
      </c>
      <c r="P145" s="106">
        <f>'[5]2403I301'!U144</f>
        <v>170</v>
      </c>
      <c r="Q145" s="107">
        <f>'[5]2403I301'!V144</f>
        <v>-0.89</v>
      </c>
      <c r="R145" s="106">
        <f>'[5]2403I301'!W144</f>
        <v>158</v>
      </c>
      <c r="S145" s="107">
        <f>'[5]2403I301'!X144</f>
        <v>2.9</v>
      </c>
      <c r="T145" s="108">
        <f>'[5]2403I301'!Y144</f>
        <v>192</v>
      </c>
      <c r="U145" s="109">
        <f>'[5]2403I301'!Z144</f>
        <v>178</v>
      </c>
      <c r="V145" s="110">
        <f>'[5]2403I301'!AA144</f>
        <v>2</v>
      </c>
      <c r="W145" s="111">
        <f>'[5]2403I301'!AB144</f>
        <v>3</v>
      </c>
      <c r="X145" s="112">
        <f>'[5]2403I301'!AC144</f>
        <v>5</v>
      </c>
      <c r="Y145" s="110">
        <f>'[5]2403I301'!AD144</f>
        <v>-2</v>
      </c>
      <c r="Z145" s="113">
        <f>'[5]2403I301'!AE144</f>
        <v>337</v>
      </c>
      <c r="AA145" s="105">
        <f>'[5]2403I301'!AF144</f>
        <v>-0.35</v>
      </c>
      <c r="AB145" s="114">
        <f>'[5]2403I301'!AG144</f>
        <v>-0.35</v>
      </c>
      <c r="AC145" s="115" t="str">
        <f>'[5]2403I301'!AH144</f>
        <v xml:space="preserve">AHORROPENSION VI        </v>
      </c>
      <c r="AD145" s="116" t="str">
        <f>'[5]2403I301'!AI144</f>
        <v xml:space="preserve">GRUPO CASER           </v>
      </c>
      <c r="AE145" s="51" t="str">
        <f>'[5]2403I301'!AJ144</f>
        <v xml:space="preserve">CASER PENSIONES                 </v>
      </c>
      <c r="AF145" s="244">
        <f>'[5]2403I301'!AK144</f>
        <v>8020070</v>
      </c>
      <c r="AG145" s="244">
        <f>'[5]2403I301'!AL144</f>
        <v>7050219</v>
      </c>
      <c r="AH145" s="244">
        <f>'[5]2403I301'!AM144</f>
        <v>583</v>
      </c>
      <c r="AI145" s="52"/>
    </row>
    <row r="146" spans="1:35" x14ac:dyDescent="0.2">
      <c r="A146" s="53">
        <f>'[5]2403I301'!F145</f>
        <v>142</v>
      </c>
      <c r="B146" s="54">
        <f>'[5]2403I301'!G145</f>
        <v>4620</v>
      </c>
      <c r="C146" s="55" t="str">
        <f>'[5]2403I301'!H145</f>
        <v xml:space="preserve">BK MIXTO 10                     </v>
      </c>
      <c r="D146" s="56">
        <f>'[5]2403I301'!I145</f>
        <v>7.2182000000000004</v>
      </c>
      <c r="E146" s="57" t="str">
        <f>'[5]2403I301'!J145</f>
        <v xml:space="preserve">     </v>
      </c>
      <c r="F146" s="58" t="str">
        <f>'[5]2403I301'!K145</f>
        <v xml:space="preserve">    </v>
      </c>
      <c r="G146" s="59" t="str">
        <f>'[5]2403I301'!L145</f>
        <v xml:space="preserve">     </v>
      </c>
      <c r="H146" s="58" t="str">
        <f>'[5]2403I301'!M145</f>
        <v xml:space="preserve">    </v>
      </c>
      <c r="I146" s="59" t="str">
        <f>'[5]2403I301'!N145</f>
        <v xml:space="preserve">     </v>
      </c>
      <c r="J146" s="58" t="str">
        <f>'[5]2403I301'!O145</f>
        <v xml:space="preserve">    </v>
      </c>
      <c r="K146" s="59" t="str">
        <f>'[5]2403I301'!P145</f>
        <v xml:space="preserve">     </v>
      </c>
      <c r="L146" s="58" t="str">
        <f>'[5]2403I301'!Q145</f>
        <v xml:space="preserve">    </v>
      </c>
      <c r="M146" s="59">
        <f>'[5]2403I301'!R145</f>
        <v>-0.33</v>
      </c>
      <c r="N146" s="58">
        <f>'[5]2403I301'!S145</f>
        <v>126</v>
      </c>
      <c r="O146" s="59">
        <f>'[5]2403I301'!T145</f>
        <v>-0.16</v>
      </c>
      <c r="P146" s="58">
        <f>'[5]2403I301'!U145</f>
        <v>156</v>
      </c>
      <c r="Q146" s="59">
        <f>'[5]2403I301'!V145</f>
        <v>-1.05</v>
      </c>
      <c r="R146" s="58">
        <f>'[5]2403I301'!W145</f>
        <v>163</v>
      </c>
      <c r="S146" s="59">
        <f>'[5]2403I301'!X145</f>
        <v>4.01</v>
      </c>
      <c r="T146" s="60">
        <f>'[5]2403I301'!Y145</f>
        <v>165</v>
      </c>
      <c r="U146" s="61">
        <f>'[5]2403I301'!Z145</f>
        <v>5315</v>
      </c>
      <c r="V146" s="62" t="str">
        <f>'[5]2403I301'!AA145</f>
        <v xml:space="preserve">      </v>
      </c>
      <c r="W146" s="63">
        <f>'[5]2403I301'!AB145</f>
        <v>287</v>
      </c>
      <c r="X146" s="64">
        <f>'[5]2403I301'!AC145</f>
        <v>1214</v>
      </c>
      <c r="Y146" s="62">
        <f>'[5]2403I301'!AD145</f>
        <v>-927</v>
      </c>
      <c r="Z146" s="65">
        <f>'[5]2403I301'!AE145</f>
        <v>123904</v>
      </c>
      <c r="AA146" s="57">
        <f>'[5]2403I301'!AF145</f>
        <v>5.54</v>
      </c>
      <c r="AB146" s="66">
        <f>'[5]2403I301'!AG145</f>
        <v>5.54</v>
      </c>
      <c r="AC146" s="67" t="str">
        <f>'[5]2403I301'!AH145</f>
        <v xml:space="preserve">BK MIXTO 10             </v>
      </c>
      <c r="AD146" s="68" t="str">
        <f>'[5]2403I301'!AI145</f>
        <v xml:space="preserve">MAPFRE                </v>
      </c>
      <c r="AE146" s="51" t="str">
        <f>'[5]2403I301'!AJ145</f>
        <v xml:space="preserve">BANKINTER SEG. VIDA             </v>
      </c>
      <c r="AF146" s="244">
        <f>'[5]2403I301'!AK145</f>
        <v>8050269</v>
      </c>
      <c r="AG146" s="244">
        <f>'[5]2403I301'!AL145</f>
        <v>7050006</v>
      </c>
      <c r="AH146" s="244">
        <f>'[5]2403I301'!AM145</f>
        <v>1725</v>
      </c>
      <c r="AI146" s="52"/>
    </row>
    <row r="147" spans="1:35" x14ac:dyDescent="0.2">
      <c r="A147" s="69">
        <f>'[5]2403I301'!F146</f>
        <v>143</v>
      </c>
      <c r="B147" s="70">
        <f>'[5]2403I301'!G146</f>
        <v>4622</v>
      </c>
      <c r="C147" s="71" t="str">
        <f>'[5]2403I301'!H146</f>
        <v xml:space="preserve">DUERO II                        </v>
      </c>
      <c r="D147" s="72">
        <f>'[5]2403I301'!I146</f>
        <v>6.6894999999999998</v>
      </c>
      <c r="E147" s="73" t="str">
        <f>'[5]2403I301'!J146</f>
        <v xml:space="preserve">     </v>
      </c>
      <c r="F147" s="74" t="str">
        <f>'[5]2403I301'!K146</f>
        <v xml:space="preserve">    </v>
      </c>
      <c r="G147" s="75" t="str">
        <f>'[5]2403I301'!L146</f>
        <v xml:space="preserve">     </v>
      </c>
      <c r="H147" s="74" t="str">
        <f>'[5]2403I301'!M146</f>
        <v xml:space="preserve">    </v>
      </c>
      <c r="I147" s="75" t="str">
        <f>'[5]2403I301'!N146</f>
        <v xml:space="preserve">     </v>
      </c>
      <c r="J147" s="74" t="str">
        <f>'[5]2403I301'!O146</f>
        <v xml:space="preserve">    </v>
      </c>
      <c r="K147" s="75" t="str">
        <f>'[5]2403I301'!P146</f>
        <v xml:space="preserve">     </v>
      </c>
      <c r="L147" s="74" t="str">
        <f>'[5]2403I301'!Q146</f>
        <v xml:space="preserve">    </v>
      </c>
      <c r="M147" s="75">
        <f>'[5]2403I301'!R146</f>
        <v>-0.44</v>
      </c>
      <c r="N147" s="74">
        <f>'[5]2403I301'!S146</f>
        <v>129</v>
      </c>
      <c r="O147" s="75">
        <f>'[5]2403I301'!T146</f>
        <v>-0.1</v>
      </c>
      <c r="P147" s="74">
        <f>'[5]2403I301'!U146</f>
        <v>152</v>
      </c>
      <c r="Q147" s="75">
        <f>'[5]2403I301'!V146</f>
        <v>-0.34</v>
      </c>
      <c r="R147" s="74">
        <f>'[5]2403I301'!W146</f>
        <v>130</v>
      </c>
      <c r="S147" s="75">
        <f>'[5]2403I301'!X146</f>
        <v>5.99</v>
      </c>
      <c r="T147" s="76">
        <f>'[5]2403I301'!Y146</f>
        <v>109</v>
      </c>
      <c r="U147" s="77">
        <f>'[5]2403I301'!Z146</f>
        <v>809</v>
      </c>
      <c r="V147" s="78">
        <f>'[5]2403I301'!AA146</f>
        <v>141</v>
      </c>
      <c r="W147" s="79">
        <f>'[5]2403I301'!AB146</f>
        <v>2</v>
      </c>
      <c r="X147" s="80">
        <f>'[5]2403I301'!AC146</f>
        <v>88</v>
      </c>
      <c r="Y147" s="78">
        <f>'[5]2403I301'!AD146</f>
        <v>-86</v>
      </c>
      <c r="Z147" s="81">
        <f>'[5]2403I301'!AE146</f>
        <v>12422</v>
      </c>
      <c r="AA147" s="73">
        <f>'[5]2403I301'!AF146</f>
        <v>-2.27</v>
      </c>
      <c r="AB147" s="82">
        <f>'[5]2403I301'!AG146</f>
        <v>-2.27</v>
      </c>
      <c r="AC147" s="83" t="str">
        <f>'[5]2403I301'!AH146</f>
        <v xml:space="preserve">FONDUERO III            </v>
      </c>
      <c r="AD147" s="84" t="str">
        <f>'[5]2403I301'!AI146</f>
        <v xml:space="preserve">UNICAJA               </v>
      </c>
      <c r="AE147" s="51" t="str">
        <f>'[5]2403I301'!AJ146</f>
        <v xml:space="preserve">UNION DEL DUERO                 </v>
      </c>
      <c r="AF147" s="244">
        <f>'[5]2403I301'!AK146</f>
        <v>8020092</v>
      </c>
      <c r="AG147" s="244">
        <f>'[5]2403I301'!AL146</f>
        <v>7050237</v>
      </c>
      <c r="AH147" s="244">
        <f>'[5]2403I301'!AM146</f>
        <v>1723</v>
      </c>
      <c r="AI147" s="52"/>
    </row>
    <row r="148" spans="1:35" x14ac:dyDescent="0.2">
      <c r="A148" s="53">
        <f>'[5]2403I301'!F147</f>
        <v>144</v>
      </c>
      <c r="B148" s="54">
        <f>'[5]2403I301'!G147</f>
        <v>4571</v>
      </c>
      <c r="C148" s="55" t="str">
        <f>'[5]2403I301'!H147</f>
        <v xml:space="preserve">MI PLAN SANTAND.CRECIMI.        </v>
      </c>
      <c r="D148" s="56">
        <f>'[5]2403I301'!I147</f>
        <v>1.0592999999999999</v>
      </c>
      <c r="E148" s="57" t="str">
        <f>'[5]2403I301'!J147</f>
        <v xml:space="preserve">     </v>
      </c>
      <c r="F148" s="58" t="str">
        <f>'[5]2403I301'!K147</f>
        <v xml:space="preserve">    </v>
      </c>
      <c r="G148" s="59" t="str">
        <f>'[5]2403I301'!L147</f>
        <v xml:space="preserve">     </v>
      </c>
      <c r="H148" s="58" t="str">
        <f>'[5]2403I301'!M147</f>
        <v xml:space="preserve">    </v>
      </c>
      <c r="I148" s="59" t="str">
        <f>'[5]2403I301'!N147</f>
        <v xml:space="preserve">     </v>
      </c>
      <c r="J148" s="58" t="str">
        <f>'[5]2403I301'!O147</f>
        <v xml:space="preserve">    </v>
      </c>
      <c r="K148" s="59" t="str">
        <f>'[5]2403I301'!P147</f>
        <v xml:space="preserve">     </v>
      </c>
      <c r="L148" s="58" t="str">
        <f>'[5]2403I301'!Q147</f>
        <v xml:space="preserve">    </v>
      </c>
      <c r="M148" s="59">
        <f>'[5]2403I301'!R147</f>
        <v>-0.62</v>
      </c>
      <c r="N148" s="58">
        <f>'[5]2403I301'!S147</f>
        <v>131</v>
      </c>
      <c r="O148" s="59">
        <f>'[5]2403I301'!T147</f>
        <v>-0.64</v>
      </c>
      <c r="P148" s="58">
        <f>'[5]2403I301'!U147</f>
        <v>175</v>
      </c>
      <c r="Q148" s="59">
        <f>'[5]2403I301'!V147</f>
        <v>-1.4</v>
      </c>
      <c r="R148" s="58">
        <f>'[5]2403I301'!W147</f>
        <v>172</v>
      </c>
      <c r="S148" s="59">
        <f>'[5]2403I301'!X147</f>
        <v>4.58</v>
      </c>
      <c r="T148" s="60">
        <f>'[5]2403I301'!Y147</f>
        <v>154</v>
      </c>
      <c r="U148" s="61">
        <f>'[5]2403I301'!Z147</f>
        <v>180198</v>
      </c>
      <c r="V148" s="62" t="str">
        <f>'[5]2403I301'!AA147</f>
        <v xml:space="preserve">      </v>
      </c>
      <c r="W148" s="63">
        <f>'[5]2403I301'!AB147</f>
        <v>6409</v>
      </c>
      <c r="X148" s="64">
        <f>'[5]2403I301'!AC147</f>
        <v>21005</v>
      </c>
      <c r="Y148" s="62">
        <f>'[5]2403I301'!AD147</f>
        <v>-14596</v>
      </c>
      <c r="Z148" s="65">
        <f>'[5]2403I301'!AE147</f>
        <v>1559268</v>
      </c>
      <c r="AA148" s="57">
        <f>'[5]2403I301'!AF147</f>
        <v>-0.63</v>
      </c>
      <c r="AB148" s="66">
        <f>'[5]2403I301'!AG147</f>
        <v>-0.63</v>
      </c>
      <c r="AC148" s="67" t="str">
        <f>'[5]2403I301'!AH147</f>
        <v>SANT.PERFIL CRE. PENSION</v>
      </c>
      <c r="AD148" s="68" t="str">
        <f>'[5]2403I301'!AI147</f>
        <v xml:space="preserve">SANTANDER             </v>
      </c>
      <c r="AE148" s="51" t="str">
        <f>'[5]2403I301'!AJ147</f>
        <v xml:space="preserve">SANTANDER PENSIONES             </v>
      </c>
      <c r="AF148" s="244">
        <f>'[5]2403I301'!AK147</f>
        <v>8010022</v>
      </c>
      <c r="AG148" s="244">
        <f>'[5]2403I301'!AL147</f>
        <v>7050080</v>
      </c>
      <c r="AH148" s="244">
        <f>'[5]2403I301'!AM147</f>
        <v>416</v>
      </c>
      <c r="AI148" s="52"/>
    </row>
    <row r="149" spans="1:35" x14ac:dyDescent="0.2">
      <c r="A149" s="69">
        <f>'[5]2403I301'!F148</f>
        <v>145</v>
      </c>
      <c r="B149" s="70">
        <f>'[5]2403I301'!G148</f>
        <v>4682</v>
      </c>
      <c r="C149" s="71" t="str">
        <f>'[5]2403I301'!H148</f>
        <v xml:space="preserve">DUERO OBJETIVO 2023             </v>
      </c>
      <c r="D149" s="72">
        <f>'[5]2403I301'!I148</f>
        <v>6.5133000000000001</v>
      </c>
      <c r="E149" s="73" t="str">
        <f>'[5]2403I301'!J148</f>
        <v xml:space="preserve">     </v>
      </c>
      <c r="F149" s="74" t="str">
        <f>'[5]2403I301'!K148</f>
        <v xml:space="preserve">    </v>
      </c>
      <c r="G149" s="75" t="str">
        <f>'[5]2403I301'!L148</f>
        <v xml:space="preserve">     </v>
      </c>
      <c r="H149" s="74" t="str">
        <f>'[5]2403I301'!M148</f>
        <v xml:space="preserve">    </v>
      </c>
      <c r="I149" s="75" t="str">
        <f>'[5]2403I301'!N148</f>
        <v xml:space="preserve">     </v>
      </c>
      <c r="J149" s="74" t="str">
        <f>'[5]2403I301'!O148</f>
        <v xml:space="preserve">    </v>
      </c>
      <c r="K149" s="75" t="str">
        <f>'[5]2403I301'!P148</f>
        <v xml:space="preserve">     </v>
      </c>
      <c r="L149" s="74" t="str">
        <f>'[5]2403I301'!Q148</f>
        <v xml:space="preserve">    </v>
      </c>
      <c r="M149" s="75">
        <f>'[5]2403I301'!R148</f>
        <v>-0.91</v>
      </c>
      <c r="N149" s="74">
        <f>'[5]2403I301'!S148</f>
        <v>137</v>
      </c>
      <c r="O149" s="75">
        <f>'[5]2403I301'!T148</f>
        <v>-0.35</v>
      </c>
      <c r="P149" s="74">
        <f>'[5]2403I301'!U148</f>
        <v>162</v>
      </c>
      <c r="Q149" s="75">
        <f>'[5]2403I301'!V148</f>
        <v>-0.64</v>
      </c>
      <c r="R149" s="74">
        <f>'[5]2403I301'!W148</f>
        <v>148</v>
      </c>
      <c r="S149" s="75">
        <f>'[5]2403I301'!X148</f>
        <v>5.46</v>
      </c>
      <c r="T149" s="76">
        <f>'[5]2403I301'!Y148</f>
        <v>131</v>
      </c>
      <c r="U149" s="77">
        <f>'[5]2403I301'!Z148</f>
        <v>790</v>
      </c>
      <c r="V149" s="78">
        <f>'[5]2403I301'!AA148</f>
        <v>112</v>
      </c>
      <c r="W149" s="79">
        <f>'[5]2403I301'!AB148</f>
        <v>3</v>
      </c>
      <c r="X149" s="80">
        <f>'[5]2403I301'!AC148</f>
        <v>118</v>
      </c>
      <c r="Y149" s="78">
        <f>'[5]2403I301'!AD148</f>
        <v>-115</v>
      </c>
      <c r="Z149" s="81">
        <f>'[5]2403I301'!AE148</f>
        <v>7801</v>
      </c>
      <c r="AA149" s="73">
        <f>'[5]2403I301'!AF148</f>
        <v>-1.84</v>
      </c>
      <c r="AB149" s="82">
        <f>'[5]2403I301'!AG148</f>
        <v>-1.84</v>
      </c>
      <c r="AC149" s="83" t="str">
        <f>'[5]2403I301'!AH148</f>
        <v xml:space="preserve">FONDUERO V              </v>
      </c>
      <c r="AD149" s="84" t="str">
        <f>'[5]2403I301'!AI148</f>
        <v xml:space="preserve">UNICAJA               </v>
      </c>
      <c r="AE149" s="85" t="str">
        <f>'[5]2403I301'!AJ148</f>
        <v xml:space="preserve">UNION DEL DUERO                 </v>
      </c>
      <c r="AF149" s="244">
        <f>'[5]2403I301'!AK148</f>
        <v>8020092</v>
      </c>
      <c r="AG149" s="244">
        <f>'[5]2403I301'!AL148</f>
        <v>7050237</v>
      </c>
      <c r="AH149" s="244">
        <f>'[5]2403I301'!AM148</f>
        <v>1781</v>
      </c>
      <c r="AI149" s="52"/>
    </row>
    <row r="150" spans="1:35" x14ac:dyDescent="0.2">
      <c r="A150" s="53">
        <f>'[5]2403I301'!F149</f>
        <v>146</v>
      </c>
      <c r="B150" s="54">
        <f>'[5]2403I301'!G149</f>
        <v>5242</v>
      </c>
      <c r="C150" s="55" t="str">
        <f>'[5]2403I301'!H149</f>
        <v xml:space="preserve">DUNAS VALOR EQUILIBRA-I         </v>
      </c>
      <c r="D150" s="56">
        <f>'[5]2403I301'!I149</f>
        <v>122.3421</v>
      </c>
      <c r="E150" s="57" t="str">
        <f>'[5]2403I301'!J149</f>
        <v xml:space="preserve">     </v>
      </c>
      <c r="F150" s="58" t="str">
        <f>'[5]2403I301'!K149</f>
        <v xml:space="preserve">    </v>
      </c>
      <c r="G150" s="59" t="str">
        <f>'[5]2403I301'!L149</f>
        <v xml:space="preserve">     </v>
      </c>
      <c r="H150" s="58" t="str">
        <f>'[5]2403I301'!M149</f>
        <v xml:space="preserve">    </v>
      </c>
      <c r="I150" s="59" t="str">
        <f>'[5]2403I301'!N149</f>
        <v xml:space="preserve">     </v>
      </c>
      <c r="J150" s="58" t="str">
        <f>'[5]2403I301'!O149</f>
        <v xml:space="preserve">    </v>
      </c>
      <c r="K150" s="59" t="str">
        <f>'[5]2403I301'!P149</f>
        <v xml:space="preserve">     </v>
      </c>
      <c r="L150" s="58" t="str">
        <f>'[5]2403I301'!Q149</f>
        <v xml:space="preserve">    </v>
      </c>
      <c r="M150" s="59" t="str">
        <f>'[5]2403I301'!R149</f>
        <v xml:space="preserve">     </v>
      </c>
      <c r="N150" s="58" t="str">
        <f>'[5]2403I301'!S149</f>
        <v xml:space="preserve">    </v>
      </c>
      <c r="O150" s="59">
        <f>'[5]2403I301'!T149</f>
        <v>4.3</v>
      </c>
      <c r="P150" s="58">
        <f>'[5]2403I301'!U149</f>
        <v>2</v>
      </c>
      <c r="Q150" s="59">
        <f>'[5]2403I301'!V149</f>
        <v>4.5199999999999996</v>
      </c>
      <c r="R150" s="58">
        <f>'[5]2403I301'!W149</f>
        <v>1</v>
      </c>
      <c r="S150" s="59">
        <f>'[5]2403I301'!X149</f>
        <v>7.51</v>
      </c>
      <c r="T150" s="60">
        <f>'[5]2403I301'!Y149</f>
        <v>32</v>
      </c>
      <c r="U150" s="61">
        <f>'[5]2403I301'!Z149</f>
        <v>261</v>
      </c>
      <c r="V150" s="62">
        <f>'[5]2403I301'!AA149</f>
        <v>9</v>
      </c>
      <c r="W150" s="63">
        <f>'[5]2403I301'!AB149</f>
        <v>1</v>
      </c>
      <c r="X150" s="64">
        <f>'[5]2403I301'!AC149</f>
        <v>1</v>
      </c>
      <c r="Y150" s="62" t="str">
        <f>'[5]2403I301'!AD149</f>
        <v xml:space="preserve">      </v>
      </c>
      <c r="Z150" s="65">
        <f>'[5]2403I301'!AE149</f>
        <v>3324</v>
      </c>
      <c r="AA150" s="57">
        <f>'[5]2403I301'!AF149</f>
        <v>23.83</v>
      </c>
      <c r="AB150" s="66">
        <f>'[5]2403I301'!AG149</f>
        <v>23.83</v>
      </c>
      <c r="AC150" s="67" t="str">
        <f>'[5]2403I301'!AH149</f>
        <v xml:space="preserve">DUNAS VALOR EQUILIBRIO  </v>
      </c>
      <c r="AD150" s="68" t="str">
        <f>'[5]2403I301'!AI149</f>
        <v xml:space="preserve">DUNAS CAPITAL         </v>
      </c>
      <c r="AE150" s="51" t="str">
        <f>'[5]2403I301'!AJ149</f>
        <v xml:space="preserve">DUNAS CAPITAL PENSIONES         </v>
      </c>
      <c r="AF150" s="244">
        <f>'[5]2403I301'!AK149</f>
        <v>8050224</v>
      </c>
      <c r="AG150" s="244">
        <f>'[5]2403I301'!AL149</f>
        <v>7050224</v>
      </c>
      <c r="AH150" s="244">
        <f>'[5]2403I301'!AM149</f>
        <v>2100</v>
      </c>
      <c r="AI150" s="52"/>
    </row>
    <row r="151" spans="1:35" x14ac:dyDescent="0.2">
      <c r="A151" s="69">
        <f>'[5]2403I301'!F150</f>
        <v>147</v>
      </c>
      <c r="B151" s="70">
        <f>'[5]2403I301'!G150</f>
        <v>5281</v>
      </c>
      <c r="C151" s="71" t="str">
        <f>'[5]2403I301'!H150</f>
        <v xml:space="preserve">EMPL.SANTANDER SOST.2035        </v>
      </c>
      <c r="D151" s="72">
        <f>'[5]2403I301'!I150</f>
        <v>1.5517000000000001</v>
      </c>
      <c r="E151" s="73" t="str">
        <f>'[5]2403I301'!J150</f>
        <v xml:space="preserve">     </v>
      </c>
      <c r="F151" s="74" t="str">
        <f>'[5]2403I301'!K150</f>
        <v xml:space="preserve">    </v>
      </c>
      <c r="G151" s="75" t="str">
        <f>'[5]2403I301'!L150</f>
        <v xml:space="preserve">     </v>
      </c>
      <c r="H151" s="74" t="str">
        <f>'[5]2403I301'!M150</f>
        <v xml:space="preserve">    </v>
      </c>
      <c r="I151" s="75" t="str">
        <f>'[5]2403I301'!N150</f>
        <v xml:space="preserve">     </v>
      </c>
      <c r="J151" s="74" t="str">
        <f>'[5]2403I301'!O150</f>
        <v xml:space="preserve">    </v>
      </c>
      <c r="K151" s="75" t="str">
        <f>'[5]2403I301'!P150</f>
        <v xml:space="preserve">     </v>
      </c>
      <c r="L151" s="74" t="str">
        <f>'[5]2403I301'!Q150</f>
        <v xml:space="preserve">    </v>
      </c>
      <c r="M151" s="75" t="str">
        <f>'[5]2403I301'!R150</f>
        <v xml:space="preserve">     </v>
      </c>
      <c r="N151" s="74" t="str">
        <f>'[5]2403I301'!S150</f>
        <v xml:space="preserve">    </v>
      </c>
      <c r="O151" s="75">
        <f>'[5]2403I301'!T150</f>
        <v>4.3</v>
      </c>
      <c r="P151" s="74">
        <f>'[5]2403I301'!U150</f>
        <v>1</v>
      </c>
      <c r="Q151" s="75">
        <f>'[5]2403I301'!V150</f>
        <v>4.07</v>
      </c>
      <c r="R151" s="74">
        <f>'[5]2403I301'!W150</f>
        <v>3</v>
      </c>
      <c r="S151" s="75">
        <f>'[5]2403I301'!X150</f>
        <v>17.03</v>
      </c>
      <c r="T151" s="76">
        <f>'[5]2403I301'!Y150</f>
        <v>1</v>
      </c>
      <c r="U151" s="77">
        <f>'[5]2403I301'!Z150</f>
        <v>1746</v>
      </c>
      <c r="V151" s="78" t="str">
        <f>'[5]2403I301'!AA150</f>
        <v xml:space="preserve">      </v>
      </c>
      <c r="W151" s="79">
        <f>'[5]2403I301'!AB150</f>
        <v>134</v>
      </c>
      <c r="X151" s="80">
        <f>'[5]2403I301'!AC150</f>
        <v>32</v>
      </c>
      <c r="Y151" s="78">
        <f>'[5]2403I301'!AD150</f>
        <v>102</v>
      </c>
      <c r="Z151" s="81">
        <f>'[5]2403I301'!AE150</f>
        <v>34308</v>
      </c>
      <c r="AA151" s="73">
        <f>'[5]2403I301'!AF150</f>
        <v>6.96</v>
      </c>
      <c r="AB151" s="82">
        <f>'[5]2403I301'!AG150</f>
        <v>6.96</v>
      </c>
      <c r="AC151" s="83" t="str">
        <f>'[5]2403I301'!AH150</f>
        <v>MI PROY.SANT.SOSTEN.2035</v>
      </c>
      <c r="AD151" s="84" t="str">
        <f>'[5]2403I301'!AI150</f>
        <v xml:space="preserve">SANTANDER             </v>
      </c>
      <c r="AE151" s="51" t="str">
        <f>'[5]2403I301'!AJ150</f>
        <v xml:space="preserve">SANTANDER PENSIONES             </v>
      </c>
      <c r="AF151" s="244">
        <f>'[5]2403I301'!AK150</f>
        <v>8010022</v>
      </c>
      <c r="AG151" s="244">
        <f>'[5]2403I301'!AL150</f>
        <v>7050080</v>
      </c>
      <c r="AH151" s="244">
        <f>'[5]2403I301'!AM150</f>
        <v>758</v>
      </c>
      <c r="AI151" s="52"/>
    </row>
    <row r="152" spans="1:35" x14ac:dyDescent="0.2">
      <c r="A152" s="53">
        <f>'[5]2403I301'!F151</f>
        <v>148</v>
      </c>
      <c r="B152" s="54">
        <f>'[5]2403I301'!G151</f>
        <v>5243</v>
      </c>
      <c r="C152" s="55" t="str">
        <f>'[5]2403I301'!H151</f>
        <v xml:space="preserve">DUNAS VALOR EQUILIBRA-R         </v>
      </c>
      <c r="D152" s="56">
        <f>'[5]2403I301'!I151</f>
        <v>117.932</v>
      </c>
      <c r="E152" s="57" t="str">
        <f>'[5]2403I301'!J151</f>
        <v xml:space="preserve">     </v>
      </c>
      <c r="F152" s="58" t="str">
        <f>'[5]2403I301'!K151</f>
        <v xml:space="preserve">    </v>
      </c>
      <c r="G152" s="59" t="str">
        <f>'[5]2403I301'!L151</f>
        <v xml:space="preserve">     </v>
      </c>
      <c r="H152" s="58" t="str">
        <f>'[5]2403I301'!M151</f>
        <v xml:space="preserve">    </v>
      </c>
      <c r="I152" s="59" t="str">
        <f>'[5]2403I301'!N151</f>
        <v xml:space="preserve">     </v>
      </c>
      <c r="J152" s="58" t="str">
        <f>'[5]2403I301'!O151</f>
        <v xml:space="preserve">    </v>
      </c>
      <c r="K152" s="59" t="str">
        <f>'[5]2403I301'!P151</f>
        <v xml:space="preserve">     </v>
      </c>
      <c r="L152" s="58" t="str">
        <f>'[5]2403I301'!Q151</f>
        <v xml:space="preserve">    </v>
      </c>
      <c r="M152" s="59" t="str">
        <f>'[5]2403I301'!R151</f>
        <v xml:space="preserve">     </v>
      </c>
      <c r="N152" s="58" t="str">
        <f>'[5]2403I301'!S151</f>
        <v xml:space="preserve">    </v>
      </c>
      <c r="O152" s="59">
        <f>'[5]2403I301'!T151</f>
        <v>3.7</v>
      </c>
      <c r="P152" s="58">
        <f>'[5]2403I301'!U151</f>
        <v>5</v>
      </c>
      <c r="Q152" s="59">
        <f>'[5]2403I301'!V151</f>
        <v>3.94</v>
      </c>
      <c r="R152" s="58">
        <f>'[5]2403I301'!W151</f>
        <v>4</v>
      </c>
      <c r="S152" s="59">
        <f>'[5]2403I301'!X151</f>
        <v>6.9</v>
      </c>
      <c r="T152" s="60">
        <f>'[5]2403I301'!Y151</f>
        <v>53</v>
      </c>
      <c r="U152" s="61">
        <f>'[5]2403I301'!Z151</f>
        <v>504</v>
      </c>
      <c r="V152" s="62">
        <f>'[5]2403I301'!AA151</f>
        <v>37</v>
      </c>
      <c r="W152" s="63">
        <f>'[5]2403I301'!AB151</f>
        <v>17</v>
      </c>
      <c r="X152" s="64">
        <f>'[5]2403I301'!AC151</f>
        <v>72</v>
      </c>
      <c r="Y152" s="62">
        <f>'[5]2403I301'!AD151</f>
        <v>-55</v>
      </c>
      <c r="Z152" s="65">
        <f>'[5]2403I301'!AE151</f>
        <v>14862</v>
      </c>
      <c r="AA152" s="57">
        <f>'[5]2403I301'!AF151</f>
        <v>14.17</v>
      </c>
      <c r="AB152" s="66">
        <f>'[5]2403I301'!AG151</f>
        <v>14.17</v>
      </c>
      <c r="AC152" s="67" t="str">
        <f>'[5]2403I301'!AH151</f>
        <v xml:space="preserve">DUNAS VALOR EQUILIBRIO  </v>
      </c>
      <c r="AD152" s="68" t="str">
        <f>'[5]2403I301'!AI151</f>
        <v xml:space="preserve">DUNAS CAPITAL         </v>
      </c>
      <c r="AE152" s="51" t="str">
        <f>'[5]2403I301'!AJ151</f>
        <v xml:space="preserve">DUNAS CAPITAL PENSIONES         </v>
      </c>
      <c r="AF152" s="244">
        <f>'[5]2403I301'!AK151</f>
        <v>8050224</v>
      </c>
      <c r="AG152" s="244">
        <f>'[5]2403I301'!AL151</f>
        <v>7050224</v>
      </c>
      <c r="AH152" s="244">
        <f>'[5]2403I301'!AM151</f>
        <v>2100</v>
      </c>
      <c r="AI152" s="52"/>
    </row>
    <row r="153" spans="1:35" x14ac:dyDescent="0.2">
      <c r="A153" s="69">
        <f>'[5]2403I301'!F152</f>
        <v>149</v>
      </c>
      <c r="B153" s="70">
        <f>'[5]2403I301'!G152</f>
        <v>5172</v>
      </c>
      <c r="C153" s="71" t="str">
        <f>'[5]2403I301'!H152</f>
        <v xml:space="preserve">SBD PL.FUTURO 2040 EQUIL.       </v>
      </c>
      <c r="D153" s="72">
        <f>'[5]2403I301'!I152</f>
        <v>11.8711</v>
      </c>
      <c r="E153" s="73" t="str">
        <f>'[5]2403I301'!J152</f>
        <v xml:space="preserve">     </v>
      </c>
      <c r="F153" s="74" t="str">
        <f>'[5]2403I301'!K152</f>
        <v xml:space="preserve">    </v>
      </c>
      <c r="G153" s="75" t="str">
        <f>'[5]2403I301'!L152</f>
        <v xml:space="preserve">     </v>
      </c>
      <c r="H153" s="74" t="str">
        <f>'[5]2403I301'!M152</f>
        <v xml:space="preserve">    </v>
      </c>
      <c r="I153" s="75" t="str">
        <f>'[5]2403I301'!N152</f>
        <v xml:space="preserve">     </v>
      </c>
      <c r="J153" s="74" t="str">
        <f>'[5]2403I301'!O152</f>
        <v xml:space="preserve">    </v>
      </c>
      <c r="K153" s="75" t="str">
        <f>'[5]2403I301'!P152</f>
        <v xml:space="preserve">     </v>
      </c>
      <c r="L153" s="74" t="str">
        <f>'[5]2403I301'!Q152</f>
        <v xml:space="preserve">    </v>
      </c>
      <c r="M153" s="75" t="str">
        <f>'[5]2403I301'!R152</f>
        <v xml:space="preserve">     </v>
      </c>
      <c r="N153" s="74" t="str">
        <f>'[5]2403I301'!S152</f>
        <v xml:space="preserve">    </v>
      </c>
      <c r="O153" s="75">
        <f>'[5]2403I301'!T152</f>
        <v>3.44</v>
      </c>
      <c r="P153" s="74">
        <f>'[5]2403I301'!U152</f>
        <v>6</v>
      </c>
      <c r="Q153" s="75">
        <f>'[5]2403I301'!V152</f>
        <v>0.5</v>
      </c>
      <c r="R153" s="74">
        <f>'[5]2403I301'!W152</f>
        <v>84</v>
      </c>
      <c r="S153" s="75">
        <f>'[5]2403I301'!X152</f>
        <v>7.02</v>
      </c>
      <c r="T153" s="76">
        <f>'[5]2403I301'!Y152</f>
        <v>48</v>
      </c>
      <c r="U153" s="77">
        <f>'[5]2403I301'!Z152</f>
        <v>1867</v>
      </c>
      <c r="V153" s="78">
        <f>'[5]2403I301'!AA152</f>
        <v>41</v>
      </c>
      <c r="W153" s="79">
        <f>'[5]2403I301'!AB152</f>
        <v>224</v>
      </c>
      <c r="X153" s="80">
        <f>'[5]2403I301'!AC152</f>
        <v>21</v>
      </c>
      <c r="Y153" s="78">
        <f>'[5]2403I301'!AD152</f>
        <v>203</v>
      </c>
      <c r="Z153" s="81">
        <f>'[5]2403I301'!AE152</f>
        <v>24072</v>
      </c>
      <c r="AA153" s="73">
        <f>'[5]2403I301'!AF152</f>
        <v>8.84</v>
      </c>
      <c r="AB153" s="82">
        <f>'[5]2403I301'!AG152</f>
        <v>8.84</v>
      </c>
      <c r="AC153" s="83" t="str">
        <f>'[5]2403I301'!AH152</f>
        <v xml:space="preserve">BANSABADELL 62          </v>
      </c>
      <c r="AD153" s="84" t="str">
        <f>'[5]2403I301'!AI152</f>
        <v xml:space="preserve">BANCO SABADELL        </v>
      </c>
      <c r="AE153" s="51" t="str">
        <f>'[5]2403I301'!AJ152</f>
        <v xml:space="preserve">BANSABADELL PENSIONES           </v>
      </c>
      <c r="AF153" s="244">
        <f>'[5]2403I301'!AK152</f>
        <v>8010021</v>
      </c>
      <c r="AG153" s="244">
        <f>'[5]2403I301'!AL152</f>
        <v>7050085</v>
      </c>
      <c r="AH153" s="244">
        <f>'[5]2403I301'!AM152</f>
        <v>1978</v>
      </c>
      <c r="AI153" s="52"/>
    </row>
    <row r="154" spans="1:35" x14ac:dyDescent="0.2">
      <c r="A154" s="88">
        <f>'[5]2403I301'!F153</f>
        <v>150</v>
      </c>
      <c r="B154" s="117">
        <f>'[5]2403I301'!G153</f>
        <v>5090</v>
      </c>
      <c r="C154" s="118" t="str">
        <f>'[5]2403I301'!H153</f>
        <v xml:space="preserve">CABK DESTINO 2022 PREMIUM       </v>
      </c>
      <c r="D154" s="90">
        <f>'[5]2403I301'!I153</f>
        <v>13.5908</v>
      </c>
      <c r="E154" s="91" t="str">
        <f>'[5]2403I301'!J153</f>
        <v xml:space="preserve">     </v>
      </c>
      <c r="F154" s="92" t="str">
        <f>'[5]2403I301'!K153</f>
        <v xml:space="preserve">    </v>
      </c>
      <c r="G154" s="93" t="str">
        <f>'[5]2403I301'!L153</f>
        <v xml:space="preserve">     </v>
      </c>
      <c r="H154" s="92" t="str">
        <f>'[5]2403I301'!M153</f>
        <v xml:space="preserve">    </v>
      </c>
      <c r="I154" s="93" t="str">
        <f>'[5]2403I301'!N153</f>
        <v xml:space="preserve">     </v>
      </c>
      <c r="J154" s="92" t="str">
        <f>'[5]2403I301'!O153</f>
        <v xml:space="preserve">    </v>
      </c>
      <c r="K154" s="93" t="str">
        <f>'[5]2403I301'!P153</f>
        <v xml:space="preserve">     </v>
      </c>
      <c r="L154" s="92" t="str">
        <f>'[5]2403I301'!Q153</f>
        <v xml:space="preserve">    </v>
      </c>
      <c r="M154" s="93" t="str">
        <f>'[5]2403I301'!R153</f>
        <v xml:space="preserve">     </v>
      </c>
      <c r="N154" s="92" t="str">
        <f>'[5]2403I301'!S153</f>
        <v xml:space="preserve">    </v>
      </c>
      <c r="O154" s="93">
        <f>'[5]2403I301'!T153</f>
        <v>3.24</v>
      </c>
      <c r="P154" s="92">
        <f>'[5]2403I301'!U153</f>
        <v>7</v>
      </c>
      <c r="Q154" s="93">
        <f>'[5]2403I301'!V153</f>
        <v>2.23</v>
      </c>
      <c r="R154" s="92">
        <f>'[5]2403I301'!W153</f>
        <v>12</v>
      </c>
      <c r="S154" s="93">
        <f>'[5]2403I301'!X153</f>
        <v>8.6999999999999993</v>
      </c>
      <c r="T154" s="94">
        <f>'[5]2403I301'!Y153</f>
        <v>16</v>
      </c>
      <c r="U154" s="95">
        <f>'[5]2403I301'!Z153</f>
        <v>1444</v>
      </c>
      <c r="V154" s="96">
        <f>'[5]2403I301'!AA153</f>
        <v>782</v>
      </c>
      <c r="W154" s="97">
        <f>'[5]2403I301'!AB153</f>
        <v>129</v>
      </c>
      <c r="X154" s="98">
        <f>'[5]2403I301'!AC153</f>
        <v>954</v>
      </c>
      <c r="Y154" s="96">
        <f>'[5]2403I301'!AD153</f>
        <v>-825</v>
      </c>
      <c r="Z154" s="99">
        <f>'[5]2403I301'!AE153</f>
        <v>129650</v>
      </c>
      <c r="AA154" s="91">
        <f>'[5]2403I301'!AF153</f>
        <v>0.56999999999999995</v>
      </c>
      <c r="AB154" s="100">
        <f>'[5]2403I301'!AG153</f>
        <v>0.56999999999999995</v>
      </c>
      <c r="AC154" s="101" t="str">
        <f>'[5]2403I301'!AH153</f>
        <v xml:space="preserve">PENSIONS CAIXA 29       </v>
      </c>
      <c r="AD154" s="102" t="str">
        <f>'[5]2403I301'!AI153</f>
        <v xml:space="preserve">CAIXABANK             </v>
      </c>
      <c r="AE154" s="85" t="str">
        <f>'[5]2403I301'!AJ153</f>
        <v xml:space="preserve">VIDACAIXA                       </v>
      </c>
      <c r="AF154" s="244">
        <f>'[5]2403I301'!AK153</f>
        <v>8010091</v>
      </c>
      <c r="AG154" s="244">
        <f>'[5]2403I301'!AL153</f>
        <v>7050021</v>
      </c>
      <c r="AH154" s="244">
        <f>'[5]2403I301'!AM153</f>
        <v>710</v>
      </c>
      <c r="AI154" s="52"/>
    </row>
    <row r="155" spans="1:35" x14ac:dyDescent="0.2">
      <c r="A155" s="69">
        <f>'[5]2403I301'!F154</f>
        <v>151</v>
      </c>
      <c r="B155" s="70">
        <f>'[5]2403I301'!G154</f>
        <v>5060</v>
      </c>
      <c r="C155" s="103" t="str">
        <f>'[5]2403I301'!H154</f>
        <v xml:space="preserve">SBD PL.FUTURO 2030 DINAM.       </v>
      </c>
      <c r="D155" s="104">
        <f>'[5]2403I301'!I154</f>
        <v>12.1678</v>
      </c>
      <c r="E155" s="105" t="str">
        <f>'[5]2403I301'!J154</f>
        <v xml:space="preserve">     </v>
      </c>
      <c r="F155" s="106" t="str">
        <f>'[5]2403I301'!K154</f>
        <v xml:space="preserve">    </v>
      </c>
      <c r="G155" s="107" t="str">
        <f>'[5]2403I301'!L154</f>
        <v xml:space="preserve">     </v>
      </c>
      <c r="H155" s="106" t="str">
        <f>'[5]2403I301'!M154</f>
        <v xml:space="preserve">    </v>
      </c>
      <c r="I155" s="107" t="str">
        <f>'[5]2403I301'!N154</f>
        <v xml:space="preserve">     </v>
      </c>
      <c r="J155" s="106" t="str">
        <f>'[5]2403I301'!O154</f>
        <v xml:space="preserve">    </v>
      </c>
      <c r="K155" s="107" t="str">
        <f>'[5]2403I301'!P154</f>
        <v xml:space="preserve">     </v>
      </c>
      <c r="L155" s="106" t="str">
        <f>'[5]2403I301'!Q154</f>
        <v xml:space="preserve">    </v>
      </c>
      <c r="M155" s="107" t="str">
        <f>'[5]2403I301'!R154</f>
        <v xml:space="preserve">     </v>
      </c>
      <c r="N155" s="106" t="str">
        <f>'[5]2403I301'!S154</f>
        <v xml:space="preserve">    </v>
      </c>
      <c r="O155" s="107">
        <f>'[5]2403I301'!T154</f>
        <v>2.96</v>
      </c>
      <c r="P155" s="106">
        <f>'[5]2403I301'!U154</f>
        <v>9</v>
      </c>
      <c r="Q155" s="107">
        <f>'[5]2403I301'!V154</f>
        <v>-0.45</v>
      </c>
      <c r="R155" s="106">
        <f>'[5]2403I301'!W154</f>
        <v>140</v>
      </c>
      <c r="S155" s="107">
        <f>'[5]2403I301'!X154</f>
        <v>5.89</v>
      </c>
      <c r="T155" s="108">
        <f>'[5]2403I301'!Y154</f>
        <v>112</v>
      </c>
      <c r="U155" s="109">
        <f>'[5]2403I301'!Z154</f>
        <v>2198</v>
      </c>
      <c r="V155" s="110">
        <f>'[5]2403I301'!AA154</f>
        <v>142</v>
      </c>
      <c r="W155" s="111">
        <f>'[5]2403I301'!AB154</f>
        <v>191</v>
      </c>
      <c r="X155" s="112">
        <f>'[5]2403I301'!AC154</f>
        <v>80</v>
      </c>
      <c r="Y155" s="110">
        <f>'[5]2403I301'!AD154</f>
        <v>111</v>
      </c>
      <c r="Z155" s="113">
        <f>'[5]2403I301'!AE154</f>
        <v>37095</v>
      </c>
      <c r="AA155" s="105">
        <f>'[5]2403I301'!AF154</f>
        <v>0.56999999999999995</v>
      </c>
      <c r="AB155" s="114">
        <f>'[5]2403I301'!AG154</f>
        <v>0.56999999999999995</v>
      </c>
      <c r="AC155" s="115" t="str">
        <f>'[5]2403I301'!AH154</f>
        <v xml:space="preserve">BANSABADELL 1006        </v>
      </c>
      <c r="AD155" s="116" t="str">
        <f>'[5]2403I301'!AI154</f>
        <v xml:space="preserve">BANCO SABADELL        </v>
      </c>
      <c r="AE155" s="51" t="str">
        <f>'[5]2403I301'!AJ154</f>
        <v xml:space="preserve">BANSABADELL PENSIONES           </v>
      </c>
      <c r="AF155" s="244">
        <f>'[5]2403I301'!AK154</f>
        <v>8010021</v>
      </c>
      <c r="AG155" s="244">
        <f>'[5]2403I301'!AL154</f>
        <v>7050085</v>
      </c>
      <c r="AH155" s="244">
        <f>'[5]2403I301'!AM154</f>
        <v>1955</v>
      </c>
      <c r="AI155" s="52"/>
    </row>
    <row r="156" spans="1:35" x14ac:dyDescent="0.2">
      <c r="A156" s="53">
        <f>'[5]2403I301'!F155</f>
        <v>152</v>
      </c>
      <c r="B156" s="54">
        <f>'[5]2403I301'!G155</f>
        <v>5089</v>
      </c>
      <c r="C156" s="55" t="str">
        <f>'[5]2403I301'!H155</f>
        <v xml:space="preserve">CABK DESTINO 2022               </v>
      </c>
      <c r="D156" s="56">
        <f>'[5]2403I301'!I155</f>
        <v>13.221500000000001</v>
      </c>
      <c r="E156" s="57" t="str">
        <f>'[5]2403I301'!J155</f>
        <v xml:space="preserve">     </v>
      </c>
      <c r="F156" s="58" t="str">
        <f>'[5]2403I301'!K155</f>
        <v xml:space="preserve">    </v>
      </c>
      <c r="G156" s="59" t="str">
        <f>'[5]2403I301'!L155</f>
        <v xml:space="preserve">     </v>
      </c>
      <c r="H156" s="58" t="str">
        <f>'[5]2403I301'!M155</f>
        <v xml:space="preserve">    </v>
      </c>
      <c r="I156" s="59" t="str">
        <f>'[5]2403I301'!N155</f>
        <v xml:space="preserve">     </v>
      </c>
      <c r="J156" s="58" t="str">
        <f>'[5]2403I301'!O155</f>
        <v xml:space="preserve">    </v>
      </c>
      <c r="K156" s="59" t="str">
        <f>'[5]2403I301'!P155</f>
        <v xml:space="preserve">     </v>
      </c>
      <c r="L156" s="58" t="str">
        <f>'[5]2403I301'!Q155</f>
        <v xml:space="preserve">    </v>
      </c>
      <c r="M156" s="59" t="str">
        <f>'[5]2403I301'!R155</f>
        <v xml:space="preserve">     </v>
      </c>
      <c r="N156" s="58" t="str">
        <f>'[5]2403I301'!S155</f>
        <v xml:space="preserve">    </v>
      </c>
      <c r="O156" s="59">
        <f>'[5]2403I301'!T155</f>
        <v>2.89</v>
      </c>
      <c r="P156" s="58">
        <f>'[5]2403I301'!U155</f>
        <v>10</v>
      </c>
      <c r="Q156" s="59">
        <f>'[5]2403I301'!V155</f>
        <v>1.88</v>
      </c>
      <c r="R156" s="58">
        <f>'[5]2403I301'!W155</f>
        <v>18</v>
      </c>
      <c r="S156" s="59">
        <f>'[5]2403I301'!X155</f>
        <v>8.3000000000000007</v>
      </c>
      <c r="T156" s="60">
        <f>'[5]2403I301'!Y155</f>
        <v>20</v>
      </c>
      <c r="U156" s="61">
        <f>'[5]2403I301'!Z155</f>
        <v>62120</v>
      </c>
      <c r="V156" s="62">
        <f>'[5]2403I301'!AA155</f>
        <v>29697</v>
      </c>
      <c r="W156" s="63">
        <f>'[5]2403I301'!AB155</f>
        <v>5869</v>
      </c>
      <c r="X156" s="64">
        <f>'[5]2403I301'!AC155</f>
        <v>22534</v>
      </c>
      <c r="Y156" s="62">
        <f>'[5]2403I301'!AD155</f>
        <v>-16665</v>
      </c>
      <c r="Z156" s="65">
        <f>'[5]2403I301'!AE155</f>
        <v>2471415</v>
      </c>
      <c r="AA156" s="57">
        <f>'[5]2403I301'!AF155</f>
        <v>1.23</v>
      </c>
      <c r="AB156" s="66">
        <f>'[5]2403I301'!AG155</f>
        <v>1.23</v>
      </c>
      <c r="AC156" s="67" t="str">
        <f>'[5]2403I301'!AH155</f>
        <v xml:space="preserve">PENSIONS CAIXA 29       </v>
      </c>
      <c r="AD156" s="68" t="str">
        <f>'[5]2403I301'!AI155</f>
        <v xml:space="preserve">CAIXABANK             </v>
      </c>
      <c r="AE156" s="51" t="str">
        <f>'[5]2403I301'!AJ155</f>
        <v xml:space="preserve">VIDACAIXA                       </v>
      </c>
      <c r="AF156" s="244">
        <f>'[5]2403I301'!AK155</f>
        <v>8010091</v>
      </c>
      <c r="AG156" s="244">
        <f>'[5]2403I301'!AL155</f>
        <v>7050021</v>
      </c>
      <c r="AH156" s="244">
        <f>'[5]2403I301'!AM155</f>
        <v>710</v>
      </c>
      <c r="AI156" s="52"/>
    </row>
    <row r="157" spans="1:35" x14ac:dyDescent="0.2">
      <c r="A157" s="69">
        <f>'[5]2403I301'!F156</f>
        <v>153</v>
      </c>
      <c r="B157" s="70">
        <f>'[5]2403I301'!G156</f>
        <v>5035</v>
      </c>
      <c r="C157" s="71" t="str">
        <f>'[5]2403I301'!H156</f>
        <v xml:space="preserve">R4 ACTIVA PL.P.G§MODERADA       </v>
      </c>
      <c r="D157" s="72">
        <f>'[5]2403I301'!I156</f>
        <v>11.7113</v>
      </c>
      <c r="E157" s="73" t="str">
        <f>'[5]2403I301'!J156</f>
        <v xml:space="preserve">     </v>
      </c>
      <c r="F157" s="74" t="str">
        <f>'[5]2403I301'!K156</f>
        <v xml:space="preserve">    </v>
      </c>
      <c r="G157" s="75" t="str">
        <f>'[5]2403I301'!L156</f>
        <v xml:space="preserve">     </v>
      </c>
      <c r="H157" s="74" t="str">
        <f>'[5]2403I301'!M156</f>
        <v xml:space="preserve">    </v>
      </c>
      <c r="I157" s="75" t="str">
        <f>'[5]2403I301'!N156</f>
        <v xml:space="preserve">     </v>
      </c>
      <c r="J157" s="74" t="str">
        <f>'[5]2403I301'!O156</f>
        <v xml:space="preserve">    </v>
      </c>
      <c r="K157" s="75" t="str">
        <f>'[5]2403I301'!P156</f>
        <v xml:space="preserve">     </v>
      </c>
      <c r="L157" s="74" t="str">
        <f>'[5]2403I301'!Q156</f>
        <v xml:space="preserve">    </v>
      </c>
      <c r="M157" s="75" t="str">
        <f>'[5]2403I301'!R156</f>
        <v xml:space="preserve">     </v>
      </c>
      <c r="N157" s="74" t="str">
        <f>'[5]2403I301'!S156</f>
        <v xml:space="preserve">    </v>
      </c>
      <c r="O157" s="75">
        <f>'[5]2403I301'!T156</f>
        <v>2.68</v>
      </c>
      <c r="P157" s="74">
        <f>'[5]2403I301'!U156</f>
        <v>14</v>
      </c>
      <c r="Q157" s="75">
        <f>'[5]2403I301'!V156</f>
        <v>1.42</v>
      </c>
      <c r="R157" s="74">
        <f>'[5]2403I301'!W156</f>
        <v>26</v>
      </c>
      <c r="S157" s="75">
        <f>'[5]2403I301'!X156</f>
        <v>7.04</v>
      </c>
      <c r="T157" s="76">
        <f>'[5]2403I301'!Y156</f>
        <v>47</v>
      </c>
      <c r="U157" s="77">
        <f>'[5]2403I301'!Z156</f>
        <v>516</v>
      </c>
      <c r="V157" s="78">
        <f>'[5]2403I301'!AA156</f>
        <v>50</v>
      </c>
      <c r="W157" s="79">
        <f>'[5]2403I301'!AB156</f>
        <v>15</v>
      </c>
      <c r="X157" s="80">
        <f>'[5]2403I301'!AC156</f>
        <v>44</v>
      </c>
      <c r="Y157" s="78">
        <f>'[5]2403I301'!AD156</f>
        <v>-29</v>
      </c>
      <c r="Z157" s="81">
        <f>'[5]2403I301'!AE156</f>
        <v>12437</v>
      </c>
      <c r="AA157" s="73">
        <f>'[5]2403I301'!AF156</f>
        <v>1.1000000000000001</v>
      </c>
      <c r="AB157" s="82">
        <f>'[5]2403I301'!AG156</f>
        <v>1.1000000000000001</v>
      </c>
      <c r="AC157" s="83" t="str">
        <f>'[5]2403I301'!AH156</f>
        <v xml:space="preserve">RENTPENSION XIII        </v>
      </c>
      <c r="AD157" s="84" t="str">
        <f>'[5]2403I301'!AI156</f>
        <v xml:space="preserve">RENTA 4               </v>
      </c>
      <c r="AE157" s="51" t="str">
        <f>'[5]2403I301'!AJ156</f>
        <v xml:space="preserve">RENTA 4 PENSIONES               </v>
      </c>
      <c r="AF157" s="244">
        <f>'[5]2403I301'!AK156</f>
        <v>8030140</v>
      </c>
      <c r="AG157" s="244">
        <f>'[5]2403I301'!AL156</f>
        <v>7050185</v>
      </c>
      <c r="AH157" s="244">
        <f>'[5]2403I301'!AM156</f>
        <v>2015</v>
      </c>
      <c r="AI157" s="52"/>
    </row>
    <row r="158" spans="1:35" x14ac:dyDescent="0.2">
      <c r="A158" s="53">
        <f>'[5]2403I301'!F157</f>
        <v>154</v>
      </c>
      <c r="B158" s="54">
        <f>'[5]2403I301'!G157</f>
        <v>5170</v>
      </c>
      <c r="C158" s="55" t="str">
        <f>'[5]2403I301'!H157</f>
        <v xml:space="preserve">SBD PL.FUTURO 2035 EQUIL.       </v>
      </c>
      <c r="D158" s="56">
        <f>'[5]2403I301'!I157</f>
        <v>11.382999999999999</v>
      </c>
      <c r="E158" s="57" t="str">
        <f>'[5]2403I301'!J157</f>
        <v xml:space="preserve">     </v>
      </c>
      <c r="F158" s="58" t="str">
        <f>'[5]2403I301'!K157</f>
        <v xml:space="preserve">    </v>
      </c>
      <c r="G158" s="59" t="str">
        <f>'[5]2403I301'!L157</f>
        <v xml:space="preserve">     </v>
      </c>
      <c r="H158" s="58" t="str">
        <f>'[5]2403I301'!M157</f>
        <v xml:space="preserve">    </v>
      </c>
      <c r="I158" s="59" t="str">
        <f>'[5]2403I301'!N157</f>
        <v xml:space="preserve">     </v>
      </c>
      <c r="J158" s="58" t="str">
        <f>'[5]2403I301'!O157</f>
        <v xml:space="preserve">    </v>
      </c>
      <c r="K158" s="59" t="str">
        <f>'[5]2403I301'!P157</f>
        <v xml:space="preserve">     </v>
      </c>
      <c r="L158" s="58" t="str">
        <f>'[5]2403I301'!Q157</f>
        <v xml:space="preserve">    </v>
      </c>
      <c r="M158" s="59" t="str">
        <f>'[5]2403I301'!R157</f>
        <v xml:space="preserve">     </v>
      </c>
      <c r="N158" s="58" t="str">
        <f>'[5]2403I301'!S157</f>
        <v xml:space="preserve">    </v>
      </c>
      <c r="O158" s="59">
        <f>'[5]2403I301'!T157</f>
        <v>2.67</v>
      </c>
      <c r="P158" s="58">
        <f>'[5]2403I301'!U157</f>
        <v>15</v>
      </c>
      <c r="Q158" s="59">
        <f>'[5]2403I301'!V157</f>
        <v>0.2</v>
      </c>
      <c r="R158" s="58">
        <f>'[5]2403I301'!W157</f>
        <v>105</v>
      </c>
      <c r="S158" s="59">
        <f>'[5]2403I301'!X157</f>
        <v>5.95</v>
      </c>
      <c r="T158" s="60">
        <f>'[5]2403I301'!Y157</f>
        <v>110</v>
      </c>
      <c r="U158" s="61">
        <f>'[5]2403I301'!Z157</f>
        <v>1901</v>
      </c>
      <c r="V158" s="62">
        <f>'[5]2403I301'!AA157</f>
        <v>48</v>
      </c>
      <c r="W158" s="63">
        <f>'[5]2403I301'!AB157</f>
        <v>230</v>
      </c>
      <c r="X158" s="64" t="str">
        <f>'[5]2403I301'!AC157</f>
        <v xml:space="preserve">      </v>
      </c>
      <c r="Y158" s="62">
        <f>'[5]2403I301'!AD157</f>
        <v>230</v>
      </c>
      <c r="Z158" s="65">
        <f>'[5]2403I301'!AE157</f>
        <v>29384</v>
      </c>
      <c r="AA158" s="57">
        <f>'[5]2403I301'!AF157</f>
        <v>4.95</v>
      </c>
      <c r="AB158" s="66">
        <f>'[5]2403I301'!AG157</f>
        <v>4.95</v>
      </c>
      <c r="AC158" s="67" t="str">
        <f>'[5]2403I301'!AH157</f>
        <v xml:space="preserve">BANSABADELL 60          </v>
      </c>
      <c r="AD158" s="68" t="str">
        <f>'[5]2403I301'!AI157</f>
        <v xml:space="preserve">BANCO SABADELL        </v>
      </c>
      <c r="AE158" s="51" t="str">
        <f>'[5]2403I301'!AJ157</f>
        <v xml:space="preserve">BANSABADELL PENSIONES           </v>
      </c>
      <c r="AF158" s="244">
        <f>'[5]2403I301'!AK157</f>
        <v>8010021</v>
      </c>
      <c r="AG158" s="244">
        <f>'[5]2403I301'!AL157</f>
        <v>7050085</v>
      </c>
      <c r="AH158" s="244">
        <f>'[5]2403I301'!AM157</f>
        <v>1976</v>
      </c>
      <c r="AI158" s="52"/>
    </row>
    <row r="159" spans="1:35" x14ac:dyDescent="0.2">
      <c r="A159" s="69">
        <f>'[5]2403I301'!F158</f>
        <v>155</v>
      </c>
      <c r="B159" s="70">
        <f>'[5]2403I301'!G158</f>
        <v>5280</v>
      </c>
      <c r="C159" s="71" t="str">
        <f>'[5]2403I301'!H158</f>
        <v xml:space="preserve">EMPL.SANTANDER SOST.2030        </v>
      </c>
      <c r="D159" s="72">
        <f>'[5]2403I301'!I158</f>
        <v>1.4276</v>
      </c>
      <c r="E159" s="73" t="str">
        <f>'[5]2403I301'!J158</f>
        <v xml:space="preserve">     </v>
      </c>
      <c r="F159" s="74" t="str">
        <f>'[5]2403I301'!K158</f>
        <v xml:space="preserve">    </v>
      </c>
      <c r="G159" s="75" t="str">
        <f>'[5]2403I301'!L158</f>
        <v xml:space="preserve">     </v>
      </c>
      <c r="H159" s="74" t="str">
        <f>'[5]2403I301'!M158</f>
        <v xml:space="preserve">    </v>
      </c>
      <c r="I159" s="75" t="str">
        <f>'[5]2403I301'!N158</f>
        <v xml:space="preserve">     </v>
      </c>
      <c r="J159" s="74" t="str">
        <f>'[5]2403I301'!O158</f>
        <v xml:space="preserve">    </v>
      </c>
      <c r="K159" s="75" t="str">
        <f>'[5]2403I301'!P158</f>
        <v xml:space="preserve">     </v>
      </c>
      <c r="L159" s="74" t="str">
        <f>'[5]2403I301'!Q158</f>
        <v xml:space="preserve">    </v>
      </c>
      <c r="M159" s="75" t="str">
        <f>'[5]2403I301'!R158</f>
        <v xml:space="preserve">     </v>
      </c>
      <c r="N159" s="74" t="str">
        <f>'[5]2403I301'!S158</f>
        <v xml:space="preserve">    </v>
      </c>
      <c r="O159" s="75">
        <f>'[5]2403I301'!T158</f>
        <v>2.4900000000000002</v>
      </c>
      <c r="P159" s="74">
        <f>'[5]2403I301'!U158</f>
        <v>17</v>
      </c>
      <c r="Q159" s="75">
        <f>'[5]2403I301'!V158</f>
        <v>2.17</v>
      </c>
      <c r="R159" s="74">
        <f>'[5]2403I301'!W158</f>
        <v>14</v>
      </c>
      <c r="S159" s="75">
        <f>'[5]2403I301'!X158</f>
        <v>13.91</v>
      </c>
      <c r="T159" s="76">
        <f>'[5]2403I301'!Y158</f>
        <v>3</v>
      </c>
      <c r="U159" s="77">
        <f>'[5]2403I301'!Z158</f>
        <v>1649</v>
      </c>
      <c r="V159" s="78" t="str">
        <f>'[5]2403I301'!AA158</f>
        <v xml:space="preserve">      </v>
      </c>
      <c r="W159" s="79">
        <f>'[5]2403I301'!AB158</f>
        <v>102</v>
      </c>
      <c r="X159" s="80">
        <f>'[5]2403I301'!AC158</f>
        <v>196</v>
      </c>
      <c r="Y159" s="78">
        <f>'[5]2403I301'!AD158</f>
        <v>-94</v>
      </c>
      <c r="Z159" s="81">
        <f>'[5]2403I301'!AE158</f>
        <v>42677</v>
      </c>
      <c r="AA159" s="73">
        <f>'[5]2403I301'!AF158</f>
        <v>5.16</v>
      </c>
      <c r="AB159" s="82">
        <f>'[5]2403I301'!AG158</f>
        <v>5.16</v>
      </c>
      <c r="AC159" s="83" t="str">
        <f>'[5]2403I301'!AH158</f>
        <v>MI PROY.SANT.SOSTEN.2030</v>
      </c>
      <c r="AD159" s="84" t="str">
        <f>'[5]2403I301'!AI158</f>
        <v xml:space="preserve">SANTANDER             </v>
      </c>
      <c r="AE159" s="85" t="str">
        <f>'[5]2403I301'!AJ158</f>
        <v xml:space="preserve">SANTANDER PENSIONES             </v>
      </c>
      <c r="AF159" s="244">
        <f>'[5]2403I301'!AK158</f>
        <v>8010022</v>
      </c>
      <c r="AG159" s="244">
        <f>'[5]2403I301'!AL158</f>
        <v>7050080</v>
      </c>
      <c r="AH159" s="244">
        <f>'[5]2403I301'!AM158</f>
        <v>1214</v>
      </c>
      <c r="AI159" s="52"/>
    </row>
    <row r="160" spans="1:35" x14ac:dyDescent="0.2">
      <c r="A160" s="53">
        <f>'[5]2403I301'!F159</f>
        <v>156</v>
      </c>
      <c r="B160" s="54">
        <f>'[5]2403I301'!G159</f>
        <v>5278</v>
      </c>
      <c r="C160" s="55" t="str">
        <f>'[5]2403I301'!H159</f>
        <v xml:space="preserve">BESTINVER PLAN PATRIMONIO       </v>
      </c>
      <c r="D160" s="56">
        <f>'[5]2403I301'!I159</f>
        <v>17.160399999999999</v>
      </c>
      <c r="E160" s="57" t="str">
        <f>'[5]2403I301'!J159</f>
        <v xml:space="preserve">     </v>
      </c>
      <c r="F160" s="58" t="str">
        <f>'[5]2403I301'!K159</f>
        <v xml:space="preserve">    </v>
      </c>
      <c r="G160" s="59" t="str">
        <f>'[5]2403I301'!L159</f>
        <v xml:space="preserve">     </v>
      </c>
      <c r="H160" s="58" t="str">
        <f>'[5]2403I301'!M159</f>
        <v xml:space="preserve">    </v>
      </c>
      <c r="I160" s="59" t="str">
        <f>'[5]2403I301'!N159</f>
        <v xml:space="preserve">     </v>
      </c>
      <c r="J160" s="58" t="str">
        <f>'[5]2403I301'!O159</f>
        <v xml:space="preserve">    </v>
      </c>
      <c r="K160" s="59" t="str">
        <f>'[5]2403I301'!P159</f>
        <v xml:space="preserve">     </v>
      </c>
      <c r="L160" s="58" t="str">
        <f>'[5]2403I301'!Q159</f>
        <v xml:space="preserve">    </v>
      </c>
      <c r="M160" s="59" t="str">
        <f>'[5]2403I301'!R159</f>
        <v xml:space="preserve">     </v>
      </c>
      <c r="N160" s="58" t="str">
        <f>'[5]2403I301'!S159</f>
        <v xml:space="preserve">    </v>
      </c>
      <c r="O160" s="59">
        <f>'[5]2403I301'!T159</f>
        <v>2.48</v>
      </c>
      <c r="P160" s="58">
        <f>'[5]2403I301'!U159</f>
        <v>18</v>
      </c>
      <c r="Q160" s="59">
        <f>'[5]2403I301'!V159</f>
        <v>1.1200000000000001</v>
      </c>
      <c r="R160" s="58">
        <f>'[5]2403I301'!W159</f>
        <v>46</v>
      </c>
      <c r="S160" s="59">
        <f>'[5]2403I301'!X159</f>
        <v>8.85</v>
      </c>
      <c r="T160" s="60">
        <f>'[5]2403I301'!Y159</f>
        <v>10</v>
      </c>
      <c r="U160" s="61">
        <f>'[5]2403I301'!Z159</f>
        <v>424</v>
      </c>
      <c r="V160" s="62">
        <f>'[5]2403I301'!AA159</f>
        <v>88</v>
      </c>
      <c r="W160" s="63">
        <f>'[5]2403I301'!AB159</f>
        <v>9</v>
      </c>
      <c r="X160" s="64">
        <f>'[5]2403I301'!AC159</f>
        <v>229</v>
      </c>
      <c r="Y160" s="62">
        <f>'[5]2403I301'!AD159</f>
        <v>-220</v>
      </c>
      <c r="Z160" s="65">
        <f>'[5]2403I301'!AE159</f>
        <v>20490</v>
      </c>
      <c r="AA160" s="57">
        <f>'[5]2403I301'!AF159</f>
        <v>6.58</v>
      </c>
      <c r="AB160" s="66">
        <f>'[5]2403I301'!AG159</f>
        <v>6.58</v>
      </c>
      <c r="AC160" s="67" t="str">
        <f>'[5]2403I301'!AH159</f>
        <v xml:space="preserve">BESTINVER PL.PATRIMON.  </v>
      </c>
      <c r="AD160" s="68" t="str">
        <f>'[5]2403I301'!AI159</f>
        <v xml:space="preserve">BESTINVER             </v>
      </c>
      <c r="AE160" s="51" t="str">
        <f>'[5]2403I301'!AJ159</f>
        <v xml:space="preserve">BESTINVER PENSIONES             </v>
      </c>
      <c r="AF160" s="244">
        <f>'[5]2403I301'!AK159</f>
        <v>8030126</v>
      </c>
      <c r="AG160" s="244">
        <f>'[5]2403I301'!AL159</f>
        <v>7050179</v>
      </c>
      <c r="AH160" s="244">
        <f>'[5]2403I301'!AM159</f>
        <v>1219</v>
      </c>
      <c r="AI160" s="52"/>
    </row>
    <row r="161" spans="1:35" x14ac:dyDescent="0.2">
      <c r="A161" s="69">
        <f>'[5]2403I301'!F160</f>
        <v>157</v>
      </c>
      <c r="B161" s="70">
        <f>'[5]2403I301'!G160</f>
        <v>5271</v>
      </c>
      <c r="C161" s="71" t="str">
        <f>'[5]2403I301'!H160</f>
        <v xml:space="preserve">FINANBEST EFICIENTE RFMx        </v>
      </c>
      <c r="D161" s="72">
        <f>'[5]2403I301'!I160</f>
        <v>11.537000000000001</v>
      </c>
      <c r="E161" s="73" t="str">
        <f>'[5]2403I301'!J160</f>
        <v xml:space="preserve">     </v>
      </c>
      <c r="F161" s="74" t="str">
        <f>'[5]2403I301'!K160</f>
        <v xml:space="preserve">    </v>
      </c>
      <c r="G161" s="75" t="str">
        <f>'[5]2403I301'!L160</f>
        <v xml:space="preserve">     </v>
      </c>
      <c r="H161" s="74" t="str">
        <f>'[5]2403I301'!M160</f>
        <v xml:space="preserve">    </v>
      </c>
      <c r="I161" s="75" t="str">
        <f>'[5]2403I301'!N160</f>
        <v xml:space="preserve">     </v>
      </c>
      <c r="J161" s="74" t="str">
        <f>'[5]2403I301'!O160</f>
        <v xml:space="preserve">    </v>
      </c>
      <c r="K161" s="75" t="str">
        <f>'[5]2403I301'!P160</f>
        <v xml:space="preserve">     </v>
      </c>
      <c r="L161" s="74" t="str">
        <f>'[5]2403I301'!Q160</f>
        <v xml:space="preserve">    </v>
      </c>
      <c r="M161" s="75" t="str">
        <f>'[5]2403I301'!R160</f>
        <v xml:space="preserve">     </v>
      </c>
      <c r="N161" s="74" t="str">
        <f>'[5]2403I301'!S160</f>
        <v xml:space="preserve">    </v>
      </c>
      <c r="O161" s="75">
        <f>'[5]2403I301'!T160</f>
        <v>2.39</v>
      </c>
      <c r="P161" s="74">
        <f>'[5]2403I301'!U160</f>
        <v>19</v>
      </c>
      <c r="Q161" s="75">
        <f>'[5]2403I301'!V160</f>
        <v>1.38</v>
      </c>
      <c r="R161" s="74">
        <f>'[5]2403I301'!W160</f>
        <v>27</v>
      </c>
      <c r="S161" s="75">
        <f>'[5]2403I301'!X160</f>
        <v>7.27</v>
      </c>
      <c r="T161" s="76">
        <f>'[5]2403I301'!Y160</f>
        <v>43</v>
      </c>
      <c r="U161" s="77">
        <f>'[5]2403I301'!Z160</f>
        <v>239</v>
      </c>
      <c r="V161" s="78">
        <f>'[5]2403I301'!AA160</f>
        <v>6</v>
      </c>
      <c r="W161" s="79">
        <f>'[5]2403I301'!AB160</f>
        <v>22</v>
      </c>
      <c r="X161" s="80" t="str">
        <f>'[5]2403I301'!AC160</f>
        <v xml:space="preserve">      </v>
      </c>
      <c r="Y161" s="78">
        <f>'[5]2403I301'!AD160</f>
        <v>22</v>
      </c>
      <c r="Z161" s="81">
        <f>'[5]2403I301'!AE160</f>
        <v>2972</v>
      </c>
      <c r="AA161" s="73">
        <f>'[5]2403I301'!AF160</f>
        <v>4</v>
      </c>
      <c r="AB161" s="82">
        <f>'[5]2403I301'!AG160</f>
        <v>4</v>
      </c>
      <c r="AC161" s="83" t="str">
        <f>'[5]2403I301'!AH160</f>
        <v xml:space="preserve">PSN RF MIXTA GLOBAL     </v>
      </c>
      <c r="AD161" s="84" t="str">
        <f>'[5]2403I301'!AI160</f>
        <v xml:space="preserve">P.S.N.                </v>
      </c>
      <c r="AE161" s="51" t="str">
        <f>'[5]2403I301'!AJ160</f>
        <v xml:space="preserve">PREVISION SANIT. NAC.           </v>
      </c>
      <c r="AF161" s="244">
        <f>'[5]2403I301'!AK160</f>
        <v>8050279</v>
      </c>
      <c r="AG161" s="244">
        <f>'[5]2403I301'!AL160</f>
        <v>7050148</v>
      </c>
      <c r="AH161" s="244">
        <f>'[5]2403I301'!AM160</f>
        <v>1880</v>
      </c>
      <c r="AI161" s="52"/>
    </row>
    <row r="162" spans="1:35" x14ac:dyDescent="0.2">
      <c r="A162" s="53">
        <f>'[5]2403I301'!F161</f>
        <v>158</v>
      </c>
      <c r="B162" s="54">
        <f>'[5]2403I301'!G161</f>
        <v>5205</v>
      </c>
      <c r="C162" s="55" t="str">
        <f>'[5]2403I301'!H161</f>
        <v xml:space="preserve">NARANJA 2025                    </v>
      </c>
      <c r="D162" s="56">
        <f>'[5]2403I301'!I161</f>
        <v>11.194699999999999</v>
      </c>
      <c r="E162" s="57" t="str">
        <f>'[5]2403I301'!J161</f>
        <v xml:space="preserve">     </v>
      </c>
      <c r="F162" s="58" t="str">
        <f>'[5]2403I301'!K161</f>
        <v xml:space="preserve">    </v>
      </c>
      <c r="G162" s="59" t="str">
        <f>'[5]2403I301'!L161</f>
        <v xml:space="preserve">     </v>
      </c>
      <c r="H162" s="58" t="str">
        <f>'[5]2403I301'!M161</f>
        <v xml:space="preserve">    </v>
      </c>
      <c r="I162" s="59" t="str">
        <f>'[5]2403I301'!N161</f>
        <v xml:space="preserve">     </v>
      </c>
      <c r="J162" s="58" t="str">
        <f>'[5]2403I301'!O161</f>
        <v xml:space="preserve">    </v>
      </c>
      <c r="K162" s="59" t="str">
        <f>'[5]2403I301'!P161</f>
        <v xml:space="preserve">     </v>
      </c>
      <c r="L162" s="58" t="str">
        <f>'[5]2403I301'!Q161</f>
        <v xml:space="preserve">    </v>
      </c>
      <c r="M162" s="59" t="str">
        <f>'[5]2403I301'!R161</f>
        <v xml:space="preserve">     </v>
      </c>
      <c r="N162" s="58" t="str">
        <f>'[5]2403I301'!S161</f>
        <v xml:space="preserve">    </v>
      </c>
      <c r="O162" s="59">
        <f>'[5]2403I301'!T161</f>
        <v>2.34</v>
      </c>
      <c r="P162" s="58">
        <f>'[5]2403I301'!U161</f>
        <v>22</v>
      </c>
      <c r="Q162" s="59">
        <f>'[5]2403I301'!V161</f>
        <v>2.21</v>
      </c>
      <c r="R162" s="58">
        <f>'[5]2403I301'!W161</f>
        <v>13</v>
      </c>
      <c r="S162" s="59">
        <f>'[5]2403I301'!X161</f>
        <v>8.5299999999999994</v>
      </c>
      <c r="T162" s="60">
        <f>'[5]2403I301'!Y161</f>
        <v>19</v>
      </c>
      <c r="U162" s="61">
        <f>'[5]2403I301'!Z161</f>
        <v>10876</v>
      </c>
      <c r="V162" s="62">
        <f>'[5]2403I301'!AA161</f>
        <v>451</v>
      </c>
      <c r="W162" s="63">
        <f>'[5]2403I301'!AB161</f>
        <v>730</v>
      </c>
      <c r="X162" s="64">
        <f>'[5]2403I301'!AC161</f>
        <v>746</v>
      </c>
      <c r="Y162" s="62">
        <f>'[5]2403I301'!AD161</f>
        <v>-16</v>
      </c>
      <c r="Z162" s="65">
        <f>'[5]2403I301'!AE161</f>
        <v>113546</v>
      </c>
      <c r="AA162" s="57">
        <f>'[5]2403I301'!AF161</f>
        <v>24.25</v>
      </c>
      <c r="AB162" s="66">
        <f>'[5]2403I301'!AG161</f>
        <v>24.25</v>
      </c>
      <c r="AC162" s="67" t="str">
        <f>'[5]2403I301'!AH161</f>
        <v xml:space="preserve">ING DIRECT 6 FP         </v>
      </c>
      <c r="AD162" s="68" t="str">
        <f>'[5]2403I301'!AI161</f>
        <v xml:space="preserve">RENTA 4               </v>
      </c>
      <c r="AE162" s="51" t="str">
        <f>'[5]2403I301'!AJ161</f>
        <v xml:space="preserve">RENTA 4 PENSIONES               </v>
      </c>
      <c r="AF162" s="244">
        <f>'[5]2403I301'!AK161</f>
        <v>8030140</v>
      </c>
      <c r="AG162" s="244">
        <f>'[5]2403I301'!AL161</f>
        <v>7050185</v>
      </c>
      <c r="AH162" s="244">
        <f>'[5]2403I301'!AM161</f>
        <v>1396</v>
      </c>
      <c r="AI162" s="52"/>
    </row>
    <row r="163" spans="1:35" x14ac:dyDescent="0.2">
      <c r="A163" s="69">
        <f>'[5]2403I301'!F162</f>
        <v>159</v>
      </c>
      <c r="B163" s="70">
        <f>'[5]2403I301'!G162</f>
        <v>5182</v>
      </c>
      <c r="C163" s="71" t="str">
        <f>'[5]2403I301'!H162</f>
        <v xml:space="preserve">PSN VALOR AHORRO                </v>
      </c>
      <c r="D163" s="72">
        <f>'[5]2403I301'!I162</f>
        <v>20.1175</v>
      </c>
      <c r="E163" s="73" t="str">
        <f>'[5]2403I301'!J162</f>
        <v xml:space="preserve">     </v>
      </c>
      <c r="F163" s="74" t="str">
        <f>'[5]2403I301'!K162</f>
        <v xml:space="preserve">    </v>
      </c>
      <c r="G163" s="75" t="str">
        <f>'[5]2403I301'!L162</f>
        <v xml:space="preserve">     </v>
      </c>
      <c r="H163" s="74" t="str">
        <f>'[5]2403I301'!M162</f>
        <v xml:space="preserve">    </v>
      </c>
      <c r="I163" s="75" t="str">
        <f>'[5]2403I301'!N162</f>
        <v xml:space="preserve">     </v>
      </c>
      <c r="J163" s="74" t="str">
        <f>'[5]2403I301'!O162</f>
        <v xml:space="preserve">    </v>
      </c>
      <c r="K163" s="75" t="str">
        <f>'[5]2403I301'!P162</f>
        <v xml:space="preserve">     </v>
      </c>
      <c r="L163" s="74" t="str">
        <f>'[5]2403I301'!Q162</f>
        <v xml:space="preserve">    </v>
      </c>
      <c r="M163" s="75" t="str">
        <f>'[5]2403I301'!R162</f>
        <v xml:space="preserve">     </v>
      </c>
      <c r="N163" s="74" t="str">
        <f>'[5]2403I301'!S162</f>
        <v xml:space="preserve">    </v>
      </c>
      <c r="O163" s="75">
        <f>'[5]2403I301'!T162</f>
        <v>2.27</v>
      </c>
      <c r="P163" s="74">
        <f>'[5]2403I301'!U162</f>
        <v>23</v>
      </c>
      <c r="Q163" s="75">
        <f>'[5]2403I301'!V162</f>
        <v>1.95</v>
      </c>
      <c r="R163" s="74">
        <f>'[5]2403I301'!W162</f>
        <v>15</v>
      </c>
      <c r="S163" s="75">
        <f>'[5]2403I301'!X162</f>
        <v>4.32</v>
      </c>
      <c r="T163" s="76">
        <f>'[5]2403I301'!Y162</f>
        <v>159</v>
      </c>
      <c r="U163" s="77">
        <f>'[5]2403I301'!Z162</f>
        <v>70</v>
      </c>
      <c r="V163" s="78">
        <f>'[5]2403I301'!AA162</f>
        <v>14</v>
      </c>
      <c r="W163" s="79">
        <f>'[5]2403I301'!AB162</f>
        <v>3</v>
      </c>
      <c r="X163" s="80">
        <f>'[5]2403I301'!AC162</f>
        <v>56</v>
      </c>
      <c r="Y163" s="78">
        <f>'[5]2403I301'!AD162</f>
        <v>-53</v>
      </c>
      <c r="Z163" s="81">
        <f>'[5]2403I301'!AE162</f>
        <v>1708</v>
      </c>
      <c r="AA163" s="73">
        <f>'[5]2403I301'!AF162</f>
        <v>1.1100000000000001</v>
      </c>
      <c r="AB163" s="82">
        <f>'[5]2403I301'!AG162</f>
        <v>1.1100000000000001</v>
      </c>
      <c r="AC163" s="83" t="str">
        <f>'[5]2403I301'!AH162</f>
        <v xml:space="preserve">PREVISION SANIT. NAC.   </v>
      </c>
      <c r="AD163" s="84" t="str">
        <f>'[5]2403I301'!AI162</f>
        <v xml:space="preserve">P.S.N.                </v>
      </c>
      <c r="AE163" s="51" t="str">
        <f>'[5]2403I301'!AJ162</f>
        <v xml:space="preserve">PREVISION SANIT. NAC.           </v>
      </c>
      <c r="AF163" s="244">
        <f>'[5]2403I301'!AK162</f>
        <v>8050279</v>
      </c>
      <c r="AG163" s="244">
        <f>'[5]2403I301'!AL162</f>
        <v>7050148</v>
      </c>
      <c r="AH163" s="244">
        <f>'[5]2403I301'!AM162</f>
        <v>295</v>
      </c>
      <c r="AI163" s="52"/>
    </row>
    <row r="164" spans="1:35" x14ac:dyDescent="0.2">
      <c r="A164" s="88">
        <f>'[5]2403I301'!F163</f>
        <v>160</v>
      </c>
      <c r="B164" s="117">
        <f>'[5]2403I301'!G163</f>
        <v>4973</v>
      </c>
      <c r="C164" s="118" t="str">
        <f>'[5]2403I301'!H163</f>
        <v xml:space="preserve">CASER GLOBAL                    </v>
      </c>
      <c r="D164" s="90">
        <f>'[5]2403I301'!I163</f>
        <v>10.564</v>
      </c>
      <c r="E164" s="91" t="str">
        <f>'[5]2403I301'!J163</f>
        <v xml:space="preserve">     </v>
      </c>
      <c r="F164" s="92" t="str">
        <f>'[5]2403I301'!K163</f>
        <v xml:space="preserve">    </v>
      </c>
      <c r="G164" s="93" t="str">
        <f>'[5]2403I301'!L163</f>
        <v xml:space="preserve">     </v>
      </c>
      <c r="H164" s="92" t="str">
        <f>'[5]2403I301'!M163</f>
        <v xml:space="preserve">    </v>
      </c>
      <c r="I164" s="93" t="str">
        <f>'[5]2403I301'!N163</f>
        <v xml:space="preserve">     </v>
      </c>
      <c r="J164" s="92" t="str">
        <f>'[5]2403I301'!O163</f>
        <v xml:space="preserve">    </v>
      </c>
      <c r="K164" s="93" t="str">
        <f>'[5]2403I301'!P163</f>
        <v xml:space="preserve">     </v>
      </c>
      <c r="L164" s="92" t="str">
        <f>'[5]2403I301'!Q163</f>
        <v xml:space="preserve">    </v>
      </c>
      <c r="M164" s="93" t="str">
        <f>'[5]2403I301'!R163</f>
        <v xml:space="preserve">     </v>
      </c>
      <c r="N164" s="92" t="str">
        <f>'[5]2403I301'!S163</f>
        <v xml:space="preserve">    </v>
      </c>
      <c r="O164" s="93">
        <f>'[5]2403I301'!T163</f>
        <v>2.1800000000000002</v>
      </c>
      <c r="P164" s="92">
        <f>'[5]2403I301'!U163</f>
        <v>24</v>
      </c>
      <c r="Q164" s="93">
        <f>'[5]2403I301'!V163</f>
        <v>1.24</v>
      </c>
      <c r="R164" s="92">
        <f>'[5]2403I301'!W163</f>
        <v>36</v>
      </c>
      <c r="S164" s="93">
        <f>'[5]2403I301'!X163</f>
        <v>5.58</v>
      </c>
      <c r="T164" s="94">
        <f>'[5]2403I301'!Y163</f>
        <v>127</v>
      </c>
      <c r="U164" s="95">
        <f>'[5]2403I301'!Z163</f>
        <v>1</v>
      </c>
      <c r="V164" s="96">
        <f>'[5]2403I301'!AA163</f>
        <v>1</v>
      </c>
      <c r="W164" s="97" t="str">
        <f>'[5]2403I301'!AB163</f>
        <v xml:space="preserve">      </v>
      </c>
      <c r="X164" s="98" t="str">
        <f>'[5]2403I301'!AC163</f>
        <v xml:space="preserve">      </v>
      </c>
      <c r="Y164" s="96" t="str">
        <f>'[5]2403I301'!AD163</f>
        <v xml:space="preserve">      </v>
      </c>
      <c r="Z164" s="99">
        <f>'[5]2403I301'!AE163</f>
        <v>2129</v>
      </c>
      <c r="AA164" s="91">
        <f>'[5]2403I301'!AF163</f>
        <v>1.62</v>
      </c>
      <c r="AB164" s="100">
        <f>'[5]2403I301'!AG163</f>
        <v>1.62</v>
      </c>
      <c r="AC164" s="101" t="str">
        <f>'[5]2403I301'!AH163</f>
        <v xml:space="preserve">AHORROPENS.NOVENTA      </v>
      </c>
      <c r="AD164" s="102" t="str">
        <f>'[5]2403I301'!AI163</f>
        <v xml:space="preserve">GRUPO CASER           </v>
      </c>
      <c r="AE164" s="85" t="str">
        <f>'[5]2403I301'!AJ163</f>
        <v xml:space="preserve">CASER PENSIONES                 </v>
      </c>
      <c r="AF164" s="244">
        <f>'[5]2403I301'!AK163</f>
        <v>8020070</v>
      </c>
      <c r="AG164" s="244">
        <f>'[5]2403I301'!AL163</f>
        <v>7050219</v>
      </c>
      <c r="AH164" s="244">
        <f>'[5]2403I301'!AM163</f>
        <v>1754</v>
      </c>
      <c r="AI164" s="52"/>
    </row>
    <row r="165" spans="1:35" x14ac:dyDescent="0.2">
      <c r="A165" s="69">
        <f>'[5]2403I301'!F164</f>
        <v>161</v>
      </c>
      <c r="B165" s="70">
        <f>'[5]2403I301'!G164</f>
        <v>5152</v>
      </c>
      <c r="C165" s="103" t="str">
        <f>'[5]2403I301'!H164</f>
        <v xml:space="preserve">ARQUIA BANCA P.PRUDENTE         </v>
      </c>
      <c r="D165" s="104">
        <f>'[5]2403I301'!I164</f>
        <v>109.48650000000001</v>
      </c>
      <c r="E165" s="105" t="str">
        <f>'[5]2403I301'!J164</f>
        <v xml:space="preserve">     </v>
      </c>
      <c r="F165" s="106" t="str">
        <f>'[5]2403I301'!K164</f>
        <v xml:space="preserve">    </v>
      </c>
      <c r="G165" s="107" t="str">
        <f>'[5]2403I301'!L164</f>
        <v xml:space="preserve">     </v>
      </c>
      <c r="H165" s="106" t="str">
        <f>'[5]2403I301'!M164</f>
        <v xml:space="preserve">    </v>
      </c>
      <c r="I165" s="107" t="str">
        <f>'[5]2403I301'!N164</f>
        <v xml:space="preserve">     </v>
      </c>
      <c r="J165" s="106" t="str">
        <f>'[5]2403I301'!O164</f>
        <v xml:space="preserve">    </v>
      </c>
      <c r="K165" s="107" t="str">
        <f>'[5]2403I301'!P164</f>
        <v xml:space="preserve">     </v>
      </c>
      <c r="L165" s="106" t="str">
        <f>'[5]2403I301'!Q164</f>
        <v xml:space="preserve">    </v>
      </c>
      <c r="M165" s="107" t="str">
        <f>'[5]2403I301'!R164</f>
        <v xml:space="preserve">     </v>
      </c>
      <c r="N165" s="106" t="str">
        <f>'[5]2403I301'!S164</f>
        <v xml:space="preserve">    </v>
      </c>
      <c r="O165" s="107">
        <f>'[5]2403I301'!T164</f>
        <v>2.0099999999999998</v>
      </c>
      <c r="P165" s="106">
        <f>'[5]2403I301'!U164</f>
        <v>29</v>
      </c>
      <c r="Q165" s="107">
        <f>'[5]2403I301'!V164</f>
        <v>0.79</v>
      </c>
      <c r="R165" s="106">
        <f>'[5]2403I301'!W164</f>
        <v>71</v>
      </c>
      <c r="S165" s="107">
        <f>'[5]2403I301'!X164</f>
        <v>8.1199999999999992</v>
      </c>
      <c r="T165" s="108">
        <f>'[5]2403I301'!Y164</f>
        <v>22</v>
      </c>
      <c r="U165" s="109">
        <f>'[5]2403I301'!Z164</f>
        <v>496</v>
      </c>
      <c r="V165" s="110">
        <f>'[5]2403I301'!AA164</f>
        <v>28</v>
      </c>
      <c r="W165" s="111">
        <f>'[5]2403I301'!AB164</f>
        <v>20</v>
      </c>
      <c r="X165" s="112">
        <f>'[5]2403I301'!AC164</f>
        <v>18</v>
      </c>
      <c r="Y165" s="110">
        <f>'[5]2403I301'!AD164</f>
        <v>2</v>
      </c>
      <c r="Z165" s="113">
        <f>'[5]2403I301'!AE164</f>
        <v>10464</v>
      </c>
      <c r="AA165" s="105">
        <f>'[5]2403I301'!AF164</f>
        <v>6.65</v>
      </c>
      <c r="AB165" s="114">
        <f>'[5]2403I301'!AG164</f>
        <v>6.65</v>
      </c>
      <c r="AC165" s="115" t="str">
        <f>'[5]2403I301'!AH164</f>
        <v xml:space="preserve">ARQUIDOS PRUDENTE       </v>
      </c>
      <c r="AD165" s="116" t="str">
        <f>'[5]2403I301'!AI164</f>
        <v xml:space="preserve">ARQUIA BANCA          </v>
      </c>
      <c r="AE165" s="51" t="str">
        <f>'[5]2403I301'!AJ164</f>
        <v xml:space="preserve">ARQUIPENSIONES                  </v>
      </c>
      <c r="AF165" s="244">
        <f>'[5]2403I301'!AK164</f>
        <v>8040162</v>
      </c>
      <c r="AG165" s="244">
        <f>'[5]2403I301'!AL164</f>
        <v>7050137</v>
      </c>
      <c r="AH165" s="244">
        <f>'[5]2403I301'!AM164</f>
        <v>1910</v>
      </c>
      <c r="AI165" s="52"/>
    </row>
    <row r="166" spans="1:35" x14ac:dyDescent="0.2">
      <c r="A166" s="53">
        <f>'[5]2403I301'!F165</f>
        <v>162</v>
      </c>
      <c r="B166" s="54">
        <f>'[5]2403I301'!G165</f>
        <v>5293</v>
      </c>
      <c r="C166" s="55" t="str">
        <f>'[5]2403I301'!H165</f>
        <v xml:space="preserve">ABANCA RFMx PERSONAL            </v>
      </c>
      <c r="D166" s="56">
        <f>'[5]2403I301'!I165</f>
        <v>11.042199999999999</v>
      </c>
      <c r="E166" s="57" t="str">
        <f>'[5]2403I301'!J165</f>
        <v xml:space="preserve">     </v>
      </c>
      <c r="F166" s="58" t="str">
        <f>'[5]2403I301'!K165</f>
        <v xml:space="preserve">    </v>
      </c>
      <c r="G166" s="59" t="str">
        <f>'[5]2403I301'!L165</f>
        <v xml:space="preserve">     </v>
      </c>
      <c r="H166" s="58" t="str">
        <f>'[5]2403I301'!M165</f>
        <v xml:space="preserve">    </v>
      </c>
      <c r="I166" s="59" t="str">
        <f>'[5]2403I301'!N165</f>
        <v xml:space="preserve">     </v>
      </c>
      <c r="J166" s="58" t="str">
        <f>'[5]2403I301'!O165</f>
        <v xml:space="preserve">    </v>
      </c>
      <c r="K166" s="59" t="str">
        <f>'[5]2403I301'!P165</f>
        <v xml:space="preserve">     </v>
      </c>
      <c r="L166" s="58" t="str">
        <f>'[5]2403I301'!Q165</f>
        <v xml:space="preserve">    </v>
      </c>
      <c r="M166" s="59" t="str">
        <f>'[5]2403I301'!R165</f>
        <v xml:space="preserve">     </v>
      </c>
      <c r="N166" s="58" t="str">
        <f>'[5]2403I301'!S165</f>
        <v xml:space="preserve">    </v>
      </c>
      <c r="O166" s="59">
        <f>'[5]2403I301'!T165</f>
        <v>1.95</v>
      </c>
      <c r="P166" s="58">
        <f>'[5]2403I301'!U165</f>
        <v>31</v>
      </c>
      <c r="Q166" s="59">
        <f>'[5]2403I301'!V165</f>
        <v>1.18</v>
      </c>
      <c r="R166" s="58">
        <f>'[5]2403I301'!W165</f>
        <v>40</v>
      </c>
      <c r="S166" s="59">
        <f>'[5]2403I301'!X165</f>
        <v>6.01</v>
      </c>
      <c r="T166" s="60">
        <f>'[5]2403I301'!Y165</f>
        <v>108</v>
      </c>
      <c r="U166" s="61">
        <f>'[5]2403I301'!Z165</f>
        <v>3624</v>
      </c>
      <c r="V166" s="62">
        <f>'[5]2403I301'!AA165</f>
        <v>338</v>
      </c>
      <c r="W166" s="63">
        <f>'[5]2403I301'!AB165</f>
        <v>340</v>
      </c>
      <c r="X166" s="64">
        <f>'[5]2403I301'!AC165</f>
        <v>696</v>
      </c>
      <c r="Y166" s="62">
        <f>'[5]2403I301'!AD165</f>
        <v>-356</v>
      </c>
      <c r="Z166" s="65">
        <f>'[5]2403I301'!AE165</f>
        <v>95365</v>
      </c>
      <c r="AA166" s="57">
        <f>'[5]2403I301'!AF165</f>
        <v>3.38</v>
      </c>
      <c r="AB166" s="66">
        <f>'[5]2403I301'!AG165</f>
        <v>3.38</v>
      </c>
      <c r="AC166" s="67" t="str">
        <f>'[5]2403I301'!AH165</f>
        <v>ABANCA RF MIXTA MODERADO</v>
      </c>
      <c r="AD166" s="68" t="str">
        <f>'[5]2403I301'!AI165</f>
        <v xml:space="preserve">ABANCA                </v>
      </c>
      <c r="AE166" s="51" t="str">
        <f>'[5]2403I301'!AJ165</f>
        <v xml:space="preserve">ABANCA VIDA Y PENSIONES         </v>
      </c>
      <c r="AF166" s="244">
        <f>'[5]2403I301'!AK165</f>
        <v>8050002</v>
      </c>
      <c r="AG166" s="244">
        <f>'[5]2403I301'!AL165</f>
        <v>7050002</v>
      </c>
      <c r="AH166" s="244">
        <f>'[5]2403I301'!AM165</f>
        <v>151</v>
      </c>
      <c r="AI166" s="52"/>
    </row>
    <row r="167" spans="1:35" x14ac:dyDescent="0.2">
      <c r="A167" s="69">
        <f>'[5]2403I301'!F166</f>
        <v>163</v>
      </c>
      <c r="B167" s="70">
        <f>'[5]2403I301'!G166</f>
        <v>5168</v>
      </c>
      <c r="C167" s="71" t="str">
        <f>'[5]2403I301'!H166</f>
        <v xml:space="preserve">SBD PL.FUTURO 2030 EQUIL.       </v>
      </c>
      <c r="D167" s="72">
        <f>'[5]2403I301'!I166</f>
        <v>10.7203</v>
      </c>
      <c r="E167" s="73" t="str">
        <f>'[5]2403I301'!J166</f>
        <v xml:space="preserve">     </v>
      </c>
      <c r="F167" s="74" t="str">
        <f>'[5]2403I301'!K166</f>
        <v xml:space="preserve">    </v>
      </c>
      <c r="G167" s="75" t="str">
        <f>'[5]2403I301'!L166</f>
        <v xml:space="preserve">     </v>
      </c>
      <c r="H167" s="74" t="str">
        <f>'[5]2403I301'!M166</f>
        <v xml:space="preserve">    </v>
      </c>
      <c r="I167" s="75" t="str">
        <f>'[5]2403I301'!N166</f>
        <v xml:space="preserve">     </v>
      </c>
      <c r="J167" s="74" t="str">
        <f>'[5]2403I301'!O166</f>
        <v xml:space="preserve">    </v>
      </c>
      <c r="K167" s="75" t="str">
        <f>'[5]2403I301'!P166</f>
        <v xml:space="preserve">     </v>
      </c>
      <c r="L167" s="74" t="str">
        <f>'[5]2403I301'!Q166</f>
        <v xml:space="preserve">    </v>
      </c>
      <c r="M167" s="75" t="str">
        <f>'[5]2403I301'!R166</f>
        <v xml:space="preserve">     </v>
      </c>
      <c r="N167" s="74" t="str">
        <f>'[5]2403I301'!S166</f>
        <v xml:space="preserve">    </v>
      </c>
      <c r="O167" s="75">
        <f>'[5]2403I301'!T166</f>
        <v>1.71</v>
      </c>
      <c r="P167" s="74">
        <f>'[5]2403I301'!U166</f>
        <v>38</v>
      </c>
      <c r="Q167" s="75">
        <f>'[5]2403I301'!V166</f>
        <v>-0.38</v>
      </c>
      <c r="R167" s="74">
        <f>'[5]2403I301'!W166</f>
        <v>136</v>
      </c>
      <c r="S167" s="75">
        <f>'[5]2403I301'!X166</f>
        <v>5.12</v>
      </c>
      <c r="T167" s="76">
        <f>'[5]2403I301'!Y166</f>
        <v>138</v>
      </c>
      <c r="U167" s="77">
        <f>'[5]2403I301'!Z166</f>
        <v>2373</v>
      </c>
      <c r="V167" s="78">
        <f>'[5]2403I301'!AA166</f>
        <v>109</v>
      </c>
      <c r="W167" s="79">
        <f>'[5]2403I301'!AB166</f>
        <v>238</v>
      </c>
      <c r="X167" s="80">
        <f>'[5]2403I301'!AC166</f>
        <v>155</v>
      </c>
      <c r="Y167" s="78">
        <f>'[5]2403I301'!AD166</f>
        <v>83</v>
      </c>
      <c r="Z167" s="81">
        <f>'[5]2403I301'!AE166</f>
        <v>50239</v>
      </c>
      <c r="AA167" s="73">
        <f>'[5]2403I301'!AF166</f>
        <v>3.16</v>
      </c>
      <c r="AB167" s="82">
        <f>'[5]2403I301'!AG166</f>
        <v>3.16</v>
      </c>
      <c r="AC167" s="83" t="str">
        <f>'[5]2403I301'!AH166</f>
        <v xml:space="preserve">BANSABADELL 59          </v>
      </c>
      <c r="AD167" s="84" t="str">
        <f>'[5]2403I301'!AI166</f>
        <v xml:space="preserve">BANCO SABADELL        </v>
      </c>
      <c r="AE167" s="51" t="str">
        <f>'[5]2403I301'!AJ166</f>
        <v xml:space="preserve">BANSABADELL PENSIONES           </v>
      </c>
      <c r="AF167" s="244">
        <f>'[5]2403I301'!AK166</f>
        <v>8010021</v>
      </c>
      <c r="AG167" s="244">
        <f>'[5]2403I301'!AL166</f>
        <v>7050085</v>
      </c>
      <c r="AH167" s="244">
        <f>'[5]2403I301'!AM166</f>
        <v>1975</v>
      </c>
      <c r="AI167" s="52"/>
    </row>
    <row r="168" spans="1:35" x14ac:dyDescent="0.2">
      <c r="A168" s="53">
        <f>'[5]2403I301'!F167</f>
        <v>164</v>
      </c>
      <c r="B168" s="54">
        <f>'[5]2403I301'!G167</f>
        <v>4984</v>
      </c>
      <c r="C168" s="55" t="str">
        <f>'[5]2403I301'!H167</f>
        <v xml:space="preserve">COLONYA SR                      </v>
      </c>
      <c r="D168" s="56">
        <f>'[5]2403I301'!I167</f>
        <v>10.6585</v>
      </c>
      <c r="E168" s="57" t="str">
        <f>'[5]2403I301'!J167</f>
        <v xml:space="preserve">     </v>
      </c>
      <c r="F168" s="58" t="str">
        <f>'[5]2403I301'!K167</f>
        <v xml:space="preserve">    </v>
      </c>
      <c r="G168" s="59" t="str">
        <f>'[5]2403I301'!L167</f>
        <v xml:space="preserve">     </v>
      </c>
      <c r="H168" s="58" t="str">
        <f>'[5]2403I301'!M167</f>
        <v xml:space="preserve">    </v>
      </c>
      <c r="I168" s="59" t="str">
        <f>'[5]2403I301'!N167</f>
        <v xml:space="preserve">     </v>
      </c>
      <c r="J168" s="58" t="str">
        <f>'[5]2403I301'!O167</f>
        <v xml:space="preserve">    </v>
      </c>
      <c r="K168" s="59" t="str">
        <f>'[5]2403I301'!P167</f>
        <v xml:space="preserve">     </v>
      </c>
      <c r="L168" s="58" t="str">
        <f>'[5]2403I301'!Q167</f>
        <v xml:space="preserve">    </v>
      </c>
      <c r="M168" s="59" t="str">
        <f>'[5]2403I301'!R167</f>
        <v xml:space="preserve">     </v>
      </c>
      <c r="N168" s="58" t="str">
        <f>'[5]2403I301'!S167</f>
        <v xml:space="preserve">    </v>
      </c>
      <c r="O168" s="59">
        <f>'[5]2403I301'!T167</f>
        <v>1.59</v>
      </c>
      <c r="P168" s="58">
        <f>'[5]2403I301'!U167</f>
        <v>44</v>
      </c>
      <c r="Q168" s="59">
        <f>'[5]2403I301'!V167</f>
        <v>1.1299999999999999</v>
      </c>
      <c r="R168" s="58">
        <f>'[5]2403I301'!W167</f>
        <v>45</v>
      </c>
      <c r="S168" s="59">
        <f>'[5]2403I301'!X167</f>
        <v>6.32</v>
      </c>
      <c r="T168" s="60">
        <f>'[5]2403I301'!Y167</f>
        <v>90</v>
      </c>
      <c r="U168" s="61">
        <f>'[5]2403I301'!Z167</f>
        <v>169</v>
      </c>
      <c r="V168" s="62">
        <f>'[5]2403I301'!AA167</f>
        <v>14</v>
      </c>
      <c r="W168" s="63">
        <f>'[5]2403I301'!AB167</f>
        <v>10</v>
      </c>
      <c r="X168" s="64">
        <f>'[5]2403I301'!AC167</f>
        <v>13</v>
      </c>
      <c r="Y168" s="62">
        <f>'[5]2403I301'!AD167</f>
        <v>-3</v>
      </c>
      <c r="Z168" s="65">
        <f>'[5]2403I301'!AE167</f>
        <v>1762</v>
      </c>
      <c r="AA168" s="57">
        <f>'[5]2403I301'!AF167</f>
        <v>-0.12</v>
      </c>
      <c r="AB168" s="66">
        <f>'[5]2403I301'!AG167</f>
        <v>-0.12</v>
      </c>
      <c r="AC168" s="67" t="str">
        <f>'[5]2403I301'!AH167</f>
        <v xml:space="preserve">AHORROPENSION 33        </v>
      </c>
      <c r="AD168" s="68" t="str">
        <f>'[5]2403I301'!AI167</f>
        <v xml:space="preserve">GRUPO CASER           </v>
      </c>
      <c r="AE168" s="51" t="str">
        <f>'[5]2403I301'!AJ167</f>
        <v xml:space="preserve">CASER PENSIONES                 </v>
      </c>
      <c r="AF168" s="244">
        <f>'[5]2403I301'!AK167</f>
        <v>8020070</v>
      </c>
      <c r="AG168" s="244">
        <f>'[5]2403I301'!AL167</f>
        <v>7050219</v>
      </c>
      <c r="AH168" s="244">
        <f>'[5]2403I301'!AM167</f>
        <v>1322</v>
      </c>
      <c r="AI168" s="52"/>
    </row>
    <row r="169" spans="1:35" x14ac:dyDescent="0.2">
      <c r="A169" s="69">
        <f>'[5]2403I301'!F168</f>
        <v>165</v>
      </c>
      <c r="B169" s="70">
        <f>'[5]2403I301'!G168</f>
        <v>5265</v>
      </c>
      <c r="C169" s="71" t="str">
        <f>'[5]2403I301'!H168</f>
        <v xml:space="preserve">MPP RUMBO 2026                  </v>
      </c>
      <c r="D169" s="72">
        <f>'[5]2403I301'!I168</f>
        <v>9.3574999999999999</v>
      </c>
      <c r="E169" s="73" t="str">
        <f>'[5]2403I301'!J168</f>
        <v xml:space="preserve">     </v>
      </c>
      <c r="F169" s="74" t="str">
        <f>'[5]2403I301'!K168</f>
        <v xml:space="preserve">    </v>
      </c>
      <c r="G169" s="75" t="str">
        <f>'[5]2403I301'!L168</f>
        <v xml:space="preserve">     </v>
      </c>
      <c r="H169" s="74" t="str">
        <f>'[5]2403I301'!M168</f>
        <v xml:space="preserve">    </v>
      </c>
      <c r="I169" s="75" t="str">
        <f>'[5]2403I301'!N168</f>
        <v xml:space="preserve">     </v>
      </c>
      <c r="J169" s="74" t="str">
        <f>'[5]2403I301'!O168</f>
        <v xml:space="preserve">    </v>
      </c>
      <c r="K169" s="75" t="str">
        <f>'[5]2403I301'!P168</f>
        <v xml:space="preserve">     </v>
      </c>
      <c r="L169" s="74" t="str">
        <f>'[5]2403I301'!Q168</f>
        <v xml:space="preserve">    </v>
      </c>
      <c r="M169" s="75" t="str">
        <f>'[5]2403I301'!R168</f>
        <v xml:space="preserve">     </v>
      </c>
      <c r="N169" s="74" t="str">
        <f>'[5]2403I301'!S168</f>
        <v xml:space="preserve">    </v>
      </c>
      <c r="O169" s="75">
        <f>'[5]2403I301'!T168</f>
        <v>1.59</v>
      </c>
      <c r="P169" s="74">
        <f>'[5]2403I301'!U168</f>
        <v>43</v>
      </c>
      <c r="Q169" s="75">
        <f>'[5]2403I301'!V168</f>
        <v>-3.58</v>
      </c>
      <c r="R169" s="74">
        <f>'[5]2403I301'!W168</f>
        <v>196</v>
      </c>
      <c r="S169" s="75">
        <f>'[5]2403I301'!X168</f>
        <v>3.75</v>
      </c>
      <c r="T169" s="76">
        <f>'[5]2403I301'!Y168</f>
        <v>173</v>
      </c>
      <c r="U169" s="77">
        <f>'[5]2403I301'!Z168</f>
        <v>336</v>
      </c>
      <c r="V169" s="78" t="str">
        <f>'[5]2403I301'!AA168</f>
        <v xml:space="preserve">      </v>
      </c>
      <c r="W169" s="79" t="str">
        <f>'[5]2403I301'!AB168</f>
        <v xml:space="preserve">      </v>
      </c>
      <c r="X169" s="80">
        <f>'[5]2403I301'!AC168</f>
        <v>7</v>
      </c>
      <c r="Y169" s="78">
        <f>'[5]2403I301'!AD168</f>
        <v>-7</v>
      </c>
      <c r="Z169" s="81">
        <f>'[5]2403I301'!AE168</f>
        <v>4237</v>
      </c>
      <c r="AA169" s="73">
        <f>'[5]2403I301'!AF168</f>
        <v>-1.1599999999999999</v>
      </c>
      <c r="AB169" s="82">
        <f>'[5]2403I301'!AG168</f>
        <v>-1.1599999999999999</v>
      </c>
      <c r="AC169" s="83" t="str">
        <f>'[5]2403I301'!AH168</f>
        <v xml:space="preserve">AUROFONDO FUTURO II     </v>
      </c>
      <c r="AD169" s="84" t="str">
        <f>'[5]2403I301'!AI168</f>
        <v xml:space="preserve">AXA PENSIONES         </v>
      </c>
      <c r="AE169" s="85" t="str">
        <f>'[5]2403I301'!AJ168</f>
        <v xml:space="preserve">AXA PENSIONES                   </v>
      </c>
      <c r="AF169" s="244">
        <f>'[5]2403I301'!AK168</f>
        <v>8050246</v>
      </c>
      <c r="AG169" s="244">
        <f>'[5]2403I301'!AL168</f>
        <v>7050177</v>
      </c>
      <c r="AH169" s="244">
        <f>'[5]2403I301'!AM168</f>
        <v>2096</v>
      </c>
      <c r="AI169" s="52"/>
    </row>
    <row r="170" spans="1:35" x14ac:dyDescent="0.2">
      <c r="A170" s="53">
        <f>'[5]2403I301'!F169</f>
        <v>166</v>
      </c>
      <c r="B170" s="54">
        <f>'[5]2403I301'!G169</f>
        <v>5074</v>
      </c>
      <c r="C170" s="55" t="str">
        <f>'[5]2403I301'!H169</f>
        <v xml:space="preserve">ONTINYENT SOCIALM.RESPONS.      </v>
      </c>
      <c r="D170" s="56">
        <f>'[5]2403I301'!I169</f>
        <v>12.526199999999999</v>
      </c>
      <c r="E170" s="57" t="str">
        <f>'[5]2403I301'!J169</f>
        <v xml:space="preserve">     </v>
      </c>
      <c r="F170" s="58" t="str">
        <f>'[5]2403I301'!K169</f>
        <v xml:space="preserve">    </v>
      </c>
      <c r="G170" s="59" t="str">
        <f>'[5]2403I301'!L169</f>
        <v xml:space="preserve">     </v>
      </c>
      <c r="H170" s="58" t="str">
        <f>'[5]2403I301'!M169</f>
        <v xml:space="preserve">    </v>
      </c>
      <c r="I170" s="59" t="str">
        <f>'[5]2403I301'!N169</f>
        <v xml:space="preserve">     </v>
      </c>
      <c r="J170" s="58" t="str">
        <f>'[5]2403I301'!O169</f>
        <v xml:space="preserve">    </v>
      </c>
      <c r="K170" s="59" t="str">
        <f>'[5]2403I301'!P169</f>
        <v xml:space="preserve">     </v>
      </c>
      <c r="L170" s="58" t="str">
        <f>'[5]2403I301'!Q169</f>
        <v xml:space="preserve">    </v>
      </c>
      <c r="M170" s="59" t="str">
        <f>'[5]2403I301'!R169</f>
        <v xml:space="preserve">     </v>
      </c>
      <c r="N170" s="58" t="str">
        <f>'[5]2403I301'!S169</f>
        <v xml:space="preserve">    </v>
      </c>
      <c r="O170" s="59">
        <f>'[5]2403I301'!T169</f>
        <v>1.56</v>
      </c>
      <c r="P170" s="58">
        <f>'[5]2403I301'!U169</f>
        <v>45</v>
      </c>
      <c r="Q170" s="59">
        <f>'[5]2403I301'!V169</f>
        <v>1.1000000000000001</v>
      </c>
      <c r="R170" s="58">
        <f>'[5]2403I301'!W169</f>
        <v>50</v>
      </c>
      <c r="S170" s="59">
        <f>'[5]2403I301'!X169</f>
        <v>6.27</v>
      </c>
      <c r="T170" s="60">
        <f>'[5]2403I301'!Y169</f>
        <v>96</v>
      </c>
      <c r="U170" s="61">
        <f>'[5]2403I301'!Z169</f>
        <v>113</v>
      </c>
      <c r="V170" s="62">
        <f>'[5]2403I301'!AA169</f>
        <v>10</v>
      </c>
      <c r="W170" s="63">
        <f>'[5]2403I301'!AB169</f>
        <v>15</v>
      </c>
      <c r="X170" s="64">
        <f>'[5]2403I301'!AC169</f>
        <v>3</v>
      </c>
      <c r="Y170" s="62">
        <f>'[5]2403I301'!AD169</f>
        <v>12</v>
      </c>
      <c r="Z170" s="65">
        <f>'[5]2403I301'!AE169</f>
        <v>947</v>
      </c>
      <c r="AA170" s="57">
        <f>'[5]2403I301'!AF169</f>
        <v>3.08</v>
      </c>
      <c r="AB170" s="66">
        <f>'[5]2403I301'!AG169</f>
        <v>3.08</v>
      </c>
      <c r="AC170" s="67" t="str">
        <f>'[5]2403I301'!AH169</f>
        <v xml:space="preserve">AHORROPENSION 33        </v>
      </c>
      <c r="AD170" s="68" t="str">
        <f>'[5]2403I301'!AI169</f>
        <v xml:space="preserve">GRUPO CASER           </v>
      </c>
      <c r="AE170" s="51" t="str">
        <f>'[5]2403I301'!AJ169</f>
        <v xml:space="preserve">CASER PENSIONES                 </v>
      </c>
      <c r="AF170" s="244">
        <f>'[5]2403I301'!AK169</f>
        <v>8020070</v>
      </c>
      <c r="AG170" s="244">
        <f>'[5]2403I301'!AL169</f>
        <v>7050219</v>
      </c>
      <c r="AH170" s="244">
        <f>'[5]2403I301'!AM169</f>
        <v>1322</v>
      </c>
      <c r="AI170" s="52"/>
    </row>
    <row r="171" spans="1:35" x14ac:dyDescent="0.2">
      <c r="A171" s="69">
        <f>'[5]2403I301'!F170</f>
        <v>167</v>
      </c>
      <c r="B171" s="70">
        <f>'[5]2403I301'!G170</f>
        <v>5131</v>
      </c>
      <c r="C171" s="71" t="str">
        <f>'[5]2403I301'!H170</f>
        <v xml:space="preserve">ZURICH DESTINO 2030             </v>
      </c>
      <c r="D171" s="72">
        <f>'[5]2403I301'!I170</f>
        <v>6.6014999999999997</v>
      </c>
      <c r="E171" s="73" t="str">
        <f>'[5]2403I301'!J170</f>
        <v xml:space="preserve">     </v>
      </c>
      <c r="F171" s="74" t="str">
        <f>'[5]2403I301'!K170</f>
        <v xml:space="preserve">    </v>
      </c>
      <c r="G171" s="75" t="str">
        <f>'[5]2403I301'!L170</f>
        <v xml:space="preserve">     </v>
      </c>
      <c r="H171" s="74" t="str">
        <f>'[5]2403I301'!M170</f>
        <v xml:space="preserve">    </v>
      </c>
      <c r="I171" s="75" t="str">
        <f>'[5]2403I301'!N170</f>
        <v xml:space="preserve">     </v>
      </c>
      <c r="J171" s="74" t="str">
        <f>'[5]2403I301'!O170</f>
        <v xml:space="preserve">    </v>
      </c>
      <c r="K171" s="75" t="str">
        <f>'[5]2403I301'!P170</f>
        <v xml:space="preserve">     </v>
      </c>
      <c r="L171" s="74" t="str">
        <f>'[5]2403I301'!Q170</f>
        <v xml:space="preserve">    </v>
      </c>
      <c r="M171" s="75" t="str">
        <f>'[5]2403I301'!R170</f>
        <v xml:space="preserve">     </v>
      </c>
      <c r="N171" s="74" t="str">
        <f>'[5]2403I301'!S170</f>
        <v xml:space="preserve">    </v>
      </c>
      <c r="O171" s="75">
        <f>'[5]2403I301'!T170</f>
        <v>1.54</v>
      </c>
      <c r="P171" s="74">
        <f>'[5]2403I301'!U170</f>
        <v>49</v>
      </c>
      <c r="Q171" s="75">
        <f>'[5]2403I301'!V170</f>
        <v>-0.71</v>
      </c>
      <c r="R171" s="74">
        <f>'[5]2403I301'!W170</f>
        <v>151</v>
      </c>
      <c r="S171" s="75">
        <f>'[5]2403I301'!X170</f>
        <v>6.57</v>
      </c>
      <c r="T171" s="76">
        <f>'[5]2403I301'!Y170</f>
        <v>60</v>
      </c>
      <c r="U171" s="77">
        <f>'[5]2403I301'!Z170</f>
        <v>127</v>
      </c>
      <c r="V171" s="78">
        <f>'[5]2403I301'!AA170</f>
        <v>1</v>
      </c>
      <c r="W171" s="79">
        <f>'[5]2403I301'!AB170</f>
        <v>14</v>
      </c>
      <c r="X171" s="80" t="str">
        <f>'[5]2403I301'!AC170</f>
        <v xml:space="preserve">      </v>
      </c>
      <c r="Y171" s="78">
        <f>'[5]2403I301'!AD170</f>
        <v>14</v>
      </c>
      <c r="Z171" s="81">
        <f>'[5]2403I301'!AE170</f>
        <v>2436</v>
      </c>
      <c r="AA171" s="73">
        <f>'[5]2403I301'!AF170</f>
        <v>1.35</v>
      </c>
      <c r="AB171" s="82">
        <f>'[5]2403I301'!AG170</f>
        <v>1.35</v>
      </c>
      <c r="AC171" s="83" t="str">
        <f>'[5]2403I301'!AH170</f>
        <v xml:space="preserve">DZ PREVISION 27         </v>
      </c>
      <c r="AD171" s="84" t="str">
        <f>'[5]2403I301'!AI170</f>
        <v xml:space="preserve">DEUTSCHE/ZURICH       </v>
      </c>
      <c r="AE171" s="51" t="str">
        <f>'[5]2403I301'!AJ170</f>
        <v xml:space="preserve">DEUTSCHE ZURICH PENS.           </v>
      </c>
      <c r="AF171" s="244">
        <f>'[5]2403I301'!AK170</f>
        <v>8010028</v>
      </c>
      <c r="AG171" s="244">
        <f>'[5]2403I301'!AL170</f>
        <v>7050158</v>
      </c>
      <c r="AH171" s="244">
        <f>'[5]2403I301'!AM170</f>
        <v>2059</v>
      </c>
      <c r="AI171" s="52"/>
    </row>
    <row r="172" spans="1:35" x14ac:dyDescent="0.2">
      <c r="A172" s="53">
        <f>'[5]2403I301'!F171</f>
        <v>168</v>
      </c>
      <c r="B172" s="54">
        <f>'[5]2403I301'!G171</f>
        <v>5130</v>
      </c>
      <c r="C172" s="55" t="str">
        <f>'[5]2403I301'!H171</f>
        <v xml:space="preserve">DESTINO FUTURO 2030 DB          </v>
      </c>
      <c r="D172" s="56">
        <f>'[5]2403I301'!I171</f>
        <v>6.5838999999999999</v>
      </c>
      <c r="E172" s="57" t="str">
        <f>'[5]2403I301'!J171</f>
        <v xml:space="preserve">     </v>
      </c>
      <c r="F172" s="58" t="str">
        <f>'[5]2403I301'!K171</f>
        <v xml:space="preserve">    </v>
      </c>
      <c r="G172" s="59" t="str">
        <f>'[5]2403I301'!L171</f>
        <v xml:space="preserve">     </v>
      </c>
      <c r="H172" s="58" t="str">
        <f>'[5]2403I301'!M171</f>
        <v xml:space="preserve">    </v>
      </c>
      <c r="I172" s="59" t="str">
        <f>'[5]2403I301'!N171</f>
        <v xml:space="preserve">     </v>
      </c>
      <c r="J172" s="58" t="str">
        <f>'[5]2403I301'!O171</f>
        <v xml:space="preserve">    </v>
      </c>
      <c r="K172" s="59" t="str">
        <f>'[5]2403I301'!P171</f>
        <v xml:space="preserve">     </v>
      </c>
      <c r="L172" s="58" t="str">
        <f>'[5]2403I301'!Q171</f>
        <v xml:space="preserve">    </v>
      </c>
      <c r="M172" s="59" t="str">
        <f>'[5]2403I301'!R171</f>
        <v xml:space="preserve">     </v>
      </c>
      <c r="N172" s="58" t="str">
        <f>'[5]2403I301'!S171</f>
        <v xml:space="preserve">    </v>
      </c>
      <c r="O172" s="59">
        <f>'[5]2403I301'!T171</f>
        <v>1.53</v>
      </c>
      <c r="P172" s="58">
        <f>'[5]2403I301'!U171</f>
        <v>51</v>
      </c>
      <c r="Q172" s="59">
        <f>'[5]2403I301'!V171</f>
        <v>-0.71</v>
      </c>
      <c r="R172" s="58">
        <f>'[5]2403I301'!W171</f>
        <v>152</v>
      </c>
      <c r="S172" s="59">
        <f>'[5]2403I301'!X171</f>
        <v>6.57</v>
      </c>
      <c r="T172" s="60">
        <f>'[5]2403I301'!Y171</f>
        <v>61</v>
      </c>
      <c r="U172" s="61">
        <f>'[5]2403I301'!Z171</f>
        <v>529</v>
      </c>
      <c r="V172" s="62">
        <f>'[5]2403I301'!AA171</f>
        <v>1</v>
      </c>
      <c r="W172" s="63">
        <f>'[5]2403I301'!AB171</f>
        <v>33</v>
      </c>
      <c r="X172" s="64">
        <f>'[5]2403I301'!AC171</f>
        <v>23</v>
      </c>
      <c r="Y172" s="62">
        <f>'[5]2403I301'!AD171</f>
        <v>10</v>
      </c>
      <c r="Z172" s="65">
        <f>'[5]2403I301'!AE171</f>
        <v>7077</v>
      </c>
      <c r="AA172" s="57">
        <f>'[5]2403I301'!AF171</f>
        <v>-8.2799999999999994</v>
      </c>
      <c r="AB172" s="66">
        <f>'[5]2403I301'!AG171</f>
        <v>-8.2799999999999994</v>
      </c>
      <c r="AC172" s="67" t="str">
        <f>'[5]2403I301'!AH171</f>
        <v xml:space="preserve">DZ PREVISION 27         </v>
      </c>
      <c r="AD172" s="68" t="str">
        <f>'[5]2403I301'!AI171</f>
        <v xml:space="preserve">DEUTSCHE/ZURICH       </v>
      </c>
      <c r="AE172" s="51" t="str">
        <f>'[5]2403I301'!AJ171</f>
        <v xml:space="preserve">DEUTSCHE ZURICH PENS.           </v>
      </c>
      <c r="AF172" s="244">
        <f>'[5]2403I301'!AK171</f>
        <v>8010028</v>
      </c>
      <c r="AG172" s="244">
        <f>'[5]2403I301'!AL171</f>
        <v>7050158</v>
      </c>
      <c r="AH172" s="244">
        <f>'[5]2403I301'!AM171</f>
        <v>2059</v>
      </c>
      <c r="AI172" s="52"/>
    </row>
    <row r="173" spans="1:35" x14ac:dyDescent="0.2">
      <c r="A173" s="69">
        <f>'[5]2403I301'!F172</f>
        <v>169</v>
      </c>
      <c r="B173" s="70">
        <f>'[5]2403I301'!G172</f>
        <v>4943</v>
      </c>
      <c r="C173" s="71" t="str">
        <f>'[5]2403I301'!H172</f>
        <v xml:space="preserve">CASER TRANQUILIDAD PLUS         </v>
      </c>
      <c r="D173" s="72">
        <f>'[5]2403I301'!I172</f>
        <v>11.6084</v>
      </c>
      <c r="E173" s="73" t="str">
        <f>'[5]2403I301'!J172</f>
        <v xml:space="preserve">     </v>
      </c>
      <c r="F173" s="74" t="str">
        <f>'[5]2403I301'!K172</f>
        <v xml:space="preserve">    </v>
      </c>
      <c r="G173" s="75" t="str">
        <f>'[5]2403I301'!L172</f>
        <v xml:space="preserve">     </v>
      </c>
      <c r="H173" s="74" t="str">
        <f>'[5]2403I301'!M172</f>
        <v xml:space="preserve">    </v>
      </c>
      <c r="I173" s="75" t="str">
        <f>'[5]2403I301'!N172</f>
        <v xml:space="preserve">     </v>
      </c>
      <c r="J173" s="74" t="str">
        <f>'[5]2403I301'!O172</f>
        <v xml:space="preserve">    </v>
      </c>
      <c r="K173" s="75" t="str">
        <f>'[5]2403I301'!P172</f>
        <v xml:space="preserve">     </v>
      </c>
      <c r="L173" s="74" t="str">
        <f>'[5]2403I301'!Q172</f>
        <v xml:space="preserve">    </v>
      </c>
      <c r="M173" s="75" t="str">
        <f>'[5]2403I301'!R172</f>
        <v xml:space="preserve">     </v>
      </c>
      <c r="N173" s="74" t="str">
        <f>'[5]2403I301'!S172</f>
        <v xml:space="preserve">    </v>
      </c>
      <c r="O173" s="75">
        <f>'[5]2403I301'!T172</f>
        <v>1.52</v>
      </c>
      <c r="P173" s="74">
        <f>'[5]2403I301'!U172</f>
        <v>52</v>
      </c>
      <c r="Q173" s="75">
        <f>'[5]2403I301'!V172</f>
        <v>1.19</v>
      </c>
      <c r="R173" s="74">
        <f>'[5]2403I301'!W172</f>
        <v>39</v>
      </c>
      <c r="S173" s="75">
        <f>'[5]2403I301'!X172</f>
        <v>6.69</v>
      </c>
      <c r="T173" s="76">
        <f>'[5]2403I301'!Y172</f>
        <v>57</v>
      </c>
      <c r="U173" s="77">
        <f>'[5]2403I301'!Z172</f>
        <v>16</v>
      </c>
      <c r="V173" s="78">
        <f>'[5]2403I301'!AA172</f>
        <v>4</v>
      </c>
      <c r="W173" s="79">
        <f>'[5]2403I301'!AB172</f>
        <v>3</v>
      </c>
      <c r="X173" s="80">
        <f>'[5]2403I301'!AC172</f>
        <v>12</v>
      </c>
      <c r="Y173" s="78">
        <f>'[5]2403I301'!AD172</f>
        <v>-9</v>
      </c>
      <c r="Z173" s="81">
        <f>'[5]2403I301'!AE172</f>
        <v>327</v>
      </c>
      <c r="AA173" s="73">
        <f>'[5]2403I301'!AF172</f>
        <v>10.65</v>
      </c>
      <c r="AB173" s="82">
        <f>'[5]2403I301'!AG172</f>
        <v>10.65</v>
      </c>
      <c r="AC173" s="83" t="str">
        <f>'[5]2403I301'!AH172</f>
        <v xml:space="preserve">AHORROPENSION UNO       </v>
      </c>
      <c r="AD173" s="84" t="str">
        <f>'[5]2403I301'!AI172</f>
        <v xml:space="preserve">GRUPO CASER           </v>
      </c>
      <c r="AE173" s="51" t="str">
        <f>'[5]2403I301'!AJ172</f>
        <v xml:space="preserve">CASER PENSIONES                 </v>
      </c>
      <c r="AF173" s="244">
        <f>'[5]2403I301'!AK172</f>
        <v>8020070</v>
      </c>
      <c r="AG173" s="244">
        <f>'[5]2403I301'!AL172</f>
        <v>7050219</v>
      </c>
      <c r="AH173" s="244">
        <f>'[5]2403I301'!AM172</f>
        <v>5</v>
      </c>
      <c r="AI173" s="52"/>
    </row>
    <row r="174" spans="1:35" x14ac:dyDescent="0.2">
      <c r="A174" s="88">
        <f>'[5]2403I301'!F173</f>
        <v>170</v>
      </c>
      <c r="B174" s="117">
        <f>'[5]2403I301'!G173</f>
        <v>4926</v>
      </c>
      <c r="C174" s="118" t="str">
        <f>'[5]2403I301'!H173</f>
        <v xml:space="preserve">EVO RENTA FIJA MIXTA            </v>
      </c>
      <c r="D174" s="90">
        <f>'[5]2403I301'!I173</f>
        <v>11.328799999999999</v>
      </c>
      <c r="E174" s="91" t="str">
        <f>'[5]2403I301'!J173</f>
        <v xml:space="preserve">     </v>
      </c>
      <c r="F174" s="92" t="str">
        <f>'[5]2403I301'!K173</f>
        <v xml:space="preserve">    </v>
      </c>
      <c r="G174" s="93" t="str">
        <f>'[5]2403I301'!L173</f>
        <v xml:space="preserve">     </v>
      </c>
      <c r="H174" s="92" t="str">
        <f>'[5]2403I301'!M173</f>
        <v xml:space="preserve">    </v>
      </c>
      <c r="I174" s="93" t="str">
        <f>'[5]2403I301'!N173</f>
        <v xml:space="preserve">     </v>
      </c>
      <c r="J174" s="92" t="str">
        <f>'[5]2403I301'!O173</f>
        <v xml:space="preserve">    </v>
      </c>
      <c r="K174" s="93" t="str">
        <f>'[5]2403I301'!P173</f>
        <v xml:space="preserve">     </v>
      </c>
      <c r="L174" s="92" t="str">
        <f>'[5]2403I301'!Q173</f>
        <v xml:space="preserve">    </v>
      </c>
      <c r="M174" s="93" t="str">
        <f>'[5]2403I301'!R173</f>
        <v xml:space="preserve">     </v>
      </c>
      <c r="N174" s="92" t="str">
        <f>'[5]2403I301'!S173</f>
        <v xml:space="preserve">    </v>
      </c>
      <c r="O174" s="93">
        <f>'[5]2403I301'!T173</f>
        <v>1.25</v>
      </c>
      <c r="P174" s="92">
        <f>'[5]2403I301'!U173</f>
        <v>75</v>
      </c>
      <c r="Q174" s="93">
        <f>'[5]2403I301'!V173</f>
        <v>0.93</v>
      </c>
      <c r="R174" s="92">
        <f>'[5]2403I301'!W173</f>
        <v>60</v>
      </c>
      <c r="S174" s="93">
        <f>'[5]2403I301'!X173</f>
        <v>6.41</v>
      </c>
      <c r="T174" s="94">
        <f>'[5]2403I301'!Y173</f>
        <v>76</v>
      </c>
      <c r="U174" s="95">
        <f>'[5]2403I301'!Z173</f>
        <v>469</v>
      </c>
      <c r="V174" s="96">
        <f>'[5]2403I301'!AA173</f>
        <v>14</v>
      </c>
      <c r="W174" s="97">
        <f>'[5]2403I301'!AB173</f>
        <v>23</v>
      </c>
      <c r="X174" s="98">
        <f>'[5]2403I301'!AC173</f>
        <v>34</v>
      </c>
      <c r="Y174" s="96">
        <f>'[5]2403I301'!AD173</f>
        <v>-11</v>
      </c>
      <c r="Z174" s="99">
        <f>'[5]2403I301'!AE173</f>
        <v>3265</v>
      </c>
      <c r="AA174" s="91">
        <f>'[5]2403I301'!AF173</f>
        <v>1.73</v>
      </c>
      <c r="AB174" s="100">
        <f>'[5]2403I301'!AG173</f>
        <v>1.73</v>
      </c>
      <c r="AC174" s="101" t="str">
        <f>'[5]2403I301'!AH173</f>
        <v xml:space="preserve">AHORROPENSION UNO       </v>
      </c>
      <c r="AD174" s="102" t="str">
        <f>'[5]2403I301'!AI173</f>
        <v xml:space="preserve">GRUPO CASER           </v>
      </c>
      <c r="AE174" s="85" t="str">
        <f>'[5]2403I301'!AJ173</f>
        <v xml:space="preserve">CASER PENSIONES                 </v>
      </c>
      <c r="AF174" s="244">
        <f>'[5]2403I301'!AK173</f>
        <v>8020070</v>
      </c>
      <c r="AG174" s="244">
        <f>'[5]2403I301'!AL173</f>
        <v>7050219</v>
      </c>
      <c r="AH174" s="244">
        <f>'[5]2403I301'!AM173</f>
        <v>5</v>
      </c>
      <c r="AI174" s="52"/>
    </row>
    <row r="175" spans="1:35" x14ac:dyDescent="0.2">
      <c r="A175" s="69">
        <f>'[5]2403I301'!F174</f>
        <v>171</v>
      </c>
      <c r="B175" s="70">
        <f>'[5]2403I301'!G174</f>
        <v>4944</v>
      </c>
      <c r="C175" s="103" t="str">
        <f>'[5]2403I301'!H174</f>
        <v xml:space="preserve">CASER TRANQUILIDAD              </v>
      </c>
      <c r="D175" s="104">
        <f>'[5]2403I301'!I174</f>
        <v>11.247199999999999</v>
      </c>
      <c r="E175" s="105" t="str">
        <f>'[5]2403I301'!J174</f>
        <v xml:space="preserve">     </v>
      </c>
      <c r="F175" s="106" t="str">
        <f>'[5]2403I301'!K174</f>
        <v xml:space="preserve">    </v>
      </c>
      <c r="G175" s="107" t="str">
        <f>'[5]2403I301'!L174</f>
        <v xml:space="preserve">     </v>
      </c>
      <c r="H175" s="106" t="str">
        <f>'[5]2403I301'!M174</f>
        <v xml:space="preserve">    </v>
      </c>
      <c r="I175" s="107" t="str">
        <f>'[5]2403I301'!N174</f>
        <v xml:space="preserve">     </v>
      </c>
      <c r="J175" s="106" t="str">
        <f>'[5]2403I301'!O174</f>
        <v xml:space="preserve">    </v>
      </c>
      <c r="K175" s="107" t="str">
        <f>'[5]2403I301'!P174</f>
        <v xml:space="preserve">     </v>
      </c>
      <c r="L175" s="106" t="str">
        <f>'[5]2403I301'!Q174</f>
        <v xml:space="preserve">    </v>
      </c>
      <c r="M175" s="107" t="str">
        <f>'[5]2403I301'!R174</f>
        <v xml:space="preserve">     </v>
      </c>
      <c r="N175" s="106" t="str">
        <f>'[5]2403I301'!S174</f>
        <v xml:space="preserve">    </v>
      </c>
      <c r="O175" s="107">
        <f>'[5]2403I301'!T174</f>
        <v>1.24</v>
      </c>
      <c r="P175" s="106">
        <f>'[5]2403I301'!U174</f>
        <v>80</v>
      </c>
      <c r="Q175" s="107">
        <f>'[5]2403I301'!V174</f>
        <v>0.91</v>
      </c>
      <c r="R175" s="106">
        <f>'[5]2403I301'!W174</f>
        <v>64</v>
      </c>
      <c r="S175" s="107">
        <f>'[5]2403I301'!X174</f>
        <v>6.41</v>
      </c>
      <c r="T175" s="108">
        <f>'[5]2403I301'!Y174</f>
        <v>78</v>
      </c>
      <c r="U175" s="109">
        <f>'[5]2403I301'!Z174</f>
        <v>178</v>
      </c>
      <c r="V175" s="110">
        <f>'[5]2403I301'!AA174</f>
        <v>35</v>
      </c>
      <c r="W175" s="111">
        <f>'[5]2403I301'!AB174</f>
        <v>8</v>
      </c>
      <c r="X175" s="112">
        <f>'[5]2403I301'!AC174</f>
        <v>295</v>
      </c>
      <c r="Y175" s="110">
        <f>'[5]2403I301'!AD174</f>
        <v>-287</v>
      </c>
      <c r="Z175" s="113">
        <f>'[5]2403I301'!AE174</f>
        <v>6244</v>
      </c>
      <c r="AA175" s="105">
        <f>'[5]2403I301'!AF174</f>
        <v>1.41</v>
      </c>
      <c r="AB175" s="114">
        <f>'[5]2403I301'!AG174</f>
        <v>1.41</v>
      </c>
      <c r="AC175" s="115" t="str">
        <f>'[5]2403I301'!AH174</f>
        <v xml:space="preserve">AHORROPENSION UNO       </v>
      </c>
      <c r="AD175" s="116" t="str">
        <f>'[5]2403I301'!AI174</f>
        <v xml:space="preserve">GRUPO CASER           </v>
      </c>
      <c r="AE175" s="51" t="str">
        <f>'[5]2403I301'!AJ174</f>
        <v xml:space="preserve">CASER PENSIONES                 </v>
      </c>
      <c r="AF175" s="244">
        <f>'[5]2403I301'!AK174</f>
        <v>8020070</v>
      </c>
      <c r="AG175" s="244">
        <f>'[5]2403I301'!AL174</f>
        <v>7050219</v>
      </c>
      <c r="AH175" s="244">
        <f>'[5]2403I301'!AM174</f>
        <v>5</v>
      </c>
      <c r="AI175" s="52"/>
    </row>
    <row r="176" spans="1:35" x14ac:dyDescent="0.2">
      <c r="A176" s="53">
        <f>'[5]2403I301'!F175</f>
        <v>172</v>
      </c>
      <c r="B176" s="54">
        <f>'[5]2403I301'!G175</f>
        <v>5272</v>
      </c>
      <c r="C176" s="55" t="str">
        <f>'[5]2403I301'!H175</f>
        <v xml:space="preserve">CAJAMAR GEST.FUTURO 2030        </v>
      </c>
      <c r="D176" s="56">
        <f>'[5]2403I301'!I175</f>
        <v>10.7715</v>
      </c>
      <c r="E176" s="57" t="str">
        <f>'[5]2403I301'!J175</f>
        <v xml:space="preserve">     </v>
      </c>
      <c r="F176" s="58" t="str">
        <f>'[5]2403I301'!K175</f>
        <v xml:space="preserve">    </v>
      </c>
      <c r="G176" s="59" t="str">
        <f>'[5]2403I301'!L175</f>
        <v xml:space="preserve">     </v>
      </c>
      <c r="H176" s="58" t="str">
        <f>'[5]2403I301'!M175</f>
        <v xml:space="preserve">    </v>
      </c>
      <c r="I176" s="59" t="str">
        <f>'[5]2403I301'!N175</f>
        <v xml:space="preserve">     </v>
      </c>
      <c r="J176" s="58" t="str">
        <f>'[5]2403I301'!O175</f>
        <v xml:space="preserve">    </v>
      </c>
      <c r="K176" s="59" t="str">
        <f>'[5]2403I301'!P175</f>
        <v xml:space="preserve">     </v>
      </c>
      <c r="L176" s="58" t="str">
        <f>'[5]2403I301'!Q175</f>
        <v xml:space="preserve">    </v>
      </c>
      <c r="M176" s="59" t="str">
        <f>'[5]2403I301'!R175</f>
        <v xml:space="preserve">     </v>
      </c>
      <c r="N176" s="58" t="str">
        <f>'[5]2403I301'!S175</f>
        <v xml:space="preserve">    </v>
      </c>
      <c r="O176" s="59">
        <f>'[5]2403I301'!T175</f>
        <v>1.08</v>
      </c>
      <c r="P176" s="58">
        <f>'[5]2403I301'!U175</f>
        <v>93</v>
      </c>
      <c r="Q176" s="59">
        <f>'[5]2403I301'!V175</f>
        <v>-1.07</v>
      </c>
      <c r="R176" s="58">
        <f>'[5]2403I301'!W175</f>
        <v>164</v>
      </c>
      <c r="S176" s="59">
        <f>'[5]2403I301'!X175</f>
        <v>5.79</v>
      </c>
      <c r="T176" s="60">
        <f>'[5]2403I301'!Y175</f>
        <v>117</v>
      </c>
      <c r="U176" s="61">
        <f>'[5]2403I301'!Z175</f>
        <v>12885</v>
      </c>
      <c r="V176" s="62">
        <f>'[5]2403I301'!AA175</f>
        <v>150</v>
      </c>
      <c r="W176" s="63">
        <f>'[5]2403I301'!AB175</f>
        <v>1088</v>
      </c>
      <c r="X176" s="64">
        <f>'[5]2403I301'!AC175</f>
        <v>861</v>
      </c>
      <c r="Y176" s="62">
        <f>'[5]2403I301'!AD175</f>
        <v>227</v>
      </c>
      <c r="Z176" s="65">
        <f>'[5]2403I301'!AE175</f>
        <v>132172</v>
      </c>
      <c r="AA176" s="57">
        <f>'[5]2403I301'!AF175</f>
        <v>2.8</v>
      </c>
      <c r="AB176" s="66">
        <f>'[5]2403I301'!AG175</f>
        <v>2.8</v>
      </c>
      <c r="AC176" s="67" t="str">
        <f>'[5]2403I301'!AH175</f>
        <v xml:space="preserve">FONDOCAJAMAR IX         </v>
      </c>
      <c r="AD176" s="68" t="str">
        <f>'[5]2403I301'!AI175</f>
        <v xml:space="preserve">CAJAMAR VIDA          </v>
      </c>
      <c r="AE176" s="51" t="str">
        <f>'[5]2403I301'!AJ175</f>
        <v xml:space="preserve">CAJAMAR VIDA                    </v>
      </c>
      <c r="AF176" s="244">
        <f>'[5]2403I301'!AK175</f>
        <v>8020204</v>
      </c>
      <c r="AG176" s="244">
        <f>'[5]2403I301'!AL175</f>
        <v>7050214</v>
      </c>
      <c r="AH176" s="244">
        <f>'[5]2403I301'!AM175</f>
        <v>2104</v>
      </c>
      <c r="AI176" s="52"/>
    </row>
    <row r="177" spans="1:35" x14ac:dyDescent="0.2">
      <c r="A177" s="69">
        <f>'[5]2403I301'!F176</f>
        <v>173</v>
      </c>
      <c r="B177" s="70">
        <f>'[5]2403I301'!G176</f>
        <v>4976</v>
      </c>
      <c r="C177" s="71" t="str">
        <f>'[5]2403I301'!H176</f>
        <v xml:space="preserve">PLANCAIXA PROYECCI.BOLSA        </v>
      </c>
      <c r="D177" s="72">
        <f>'[5]2403I301'!I176</f>
        <v>13.428900000000001</v>
      </c>
      <c r="E177" s="73" t="str">
        <f>'[5]2403I301'!J176</f>
        <v xml:space="preserve">     </v>
      </c>
      <c r="F177" s="74" t="str">
        <f>'[5]2403I301'!K176</f>
        <v xml:space="preserve">    </v>
      </c>
      <c r="G177" s="75" t="str">
        <f>'[5]2403I301'!L176</f>
        <v xml:space="preserve">     </v>
      </c>
      <c r="H177" s="74" t="str">
        <f>'[5]2403I301'!M176</f>
        <v xml:space="preserve">    </v>
      </c>
      <c r="I177" s="75" t="str">
        <f>'[5]2403I301'!N176</f>
        <v xml:space="preserve">     </v>
      </c>
      <c r="J177" s="74" t="str">
        <f>'[5]2403I301'!O176</f>
        <v xml:space="preserve">    </v>
      </c>
      <c r="K177" s="75" t="str">
        <f>'[5]2403I301'!P176</f>
        <v xml:space="preserve">     </v>
      </c>
      <c r="L177" s="74" t="str">
        <f>'[5]2403I301'!Q176</f>
        <v xml:space="preserve">    </v>
      </c>
      <c r="M177" s="75" t="str">
        <f>'[5]2403I301'!R176</f>
        <v xml:space="preserve">     </v>
      </c>
      <c r="N177" s="74" t="str">
        <f>'[5]2403I301'!S176</f>
        <v xml:space="preserve">    </v>
      </c>
      <c r="O177" s="75">
        <f>'[5]2403I301'!T176</f>
        <v>1.06</v>
      </c>
      <c r="P177" s="74">
        <f>'[5]2403I301'!U176</f>
        <v>95</v>
      </c>
      <c r="Q177" s="75">
        <f>'[5]2403I301'!V176</f>
        <v>-0.3</v>
      </c>
      <c r="R177" s="74">
        <f>'[5]2403I301'!W176</f>
        <v>129</v>
      </c>
      <c r="S177" s="75">
        <f>'[5]2403I301'!X176</f>
        <v>2.93</v>
      </c>
      <c r="T177" s="76">
        <f>'[5]2403I301'!Y176</f>
        <v>191</v>
      </c>
      <c r="U177" s="77">
        <f>'[5]2403I301'!Z176</f>
        <v>346</v>
      </c>
      <c r="V177" s="78">
        <f>'[5]2403I301'!AA176</f>
        <v>10</v>
      </c>
      <c r="W177" s="79" t="str">
        <f>'[5]2403I301'!AB176</f>
        <v xml:space="preserve">      </v>
      </c>
      <c r="X177" s="80">
        <f>'[5]2403I301'!AC176</f>
        <v>54</v>
      </c>
      <c r="Y177" s="78">
        <f>'[5]2403I301'!AD176</f>
        <v>-54</v>
      </c>
      <c r="Z177" s="81">
        <f>'[5]2403I301'!AE176</f>
        <v>6828</v>
      </c>
      <c r="AA177" s="73">
        <f>'[5]2403I301'!AF176</f>
        <v>-5.86</v>
      </c>
      <c r="AB177" s="82">
        <f>'[5]2403I301'!AG176</f>
        <v>-5.86</v>
      </c>
      <c r="AC177" s="83" t="str">
        <f>'[5]2403I301'!AH176</f>
        <v xml:space="preserve">PENSIONS CAIXA 131      </v>
      </c>
      <c r="AD177" s="84" t="str">
        <f>'[5]2403I301'!AI176</f>
        <v xml:space="preserve">CAIXABANK             </v>
      </c>
      <c r="AE177" s="51" t="str">
        <f>'[5]2403I301'!AJ176</f>
        <v xml:space="preserve">VIDACAIXA                       </v>
      </c>
      <c r="AF177" s="244">
        <f>'[5]2403I301'!AK176</f>
        <v>8010091</v>
      </c>
      <c r="AG177" s="244">
        <f>'[5]2403I301'!AL176</f>
        <v>7050021</v>
      </c>
      <c r="AH177" s="244">
        <f>'[5]2403I301'!AM176</f>
        <v>731</v>
      </c>
      <c r="AI177" s="52"/>
    </row>
    <row r="178" spans="1:35" x14ac:dyDescent="0.2">
      <c r="A178" s="53">
        <f>'[5]2403I301'!F177</f>
        <v>174</v>
      </c>
      <c r="B178" s="54">
        <f>'[5]2403I301'!G177</f>
        <v>5279</v>
      </c>
      <c r="C178" s="55" t="str">
        <f>'[5]2403I301'!H177</f>
        <v xml:space="preserve">EMPL.SANTANDER SOST.2025        </v>
      </c>
      <c r="D178" s="56">
        <f>'[5]2403I301'!I177</f>
        <v>1.2190000000000001</v>
      </c>
      <c r="E178" s="57" t="str">
        <f>'[5]2403I301'!J177</f>
        <v xml:space="preserve">     </v>
      </c>
      <c r="F178" s="58" t="str">
        <f>'[5]2403I301'!K177</f>
        <v xml:space="preserve">    </v>
      </c>
      <c r="G178" s="59" t="str">
        <f>'[5]2403I301'!L177</f>
        <v xml:space="preserve">     </v>
      </c>
      <c r="H178" s="58" t="str">
        <f>'[5]2403I301'!M177</f>
        <v xml:space="preserve">    </v>
      </c>
      <c r="I178" s="59" t="str">
        <f>'[5]2403I301'!N177</f>
        <v xml:space="preserve">     </v>
      </c>
      <c r="J178" s="58" t="str">
        <f>'[5]2403I301'!O177</f>
        <v xml:space="preserve">    </v>
      </c>
      <c r="K178" s="59" t="str">
        <f>'[5]2403I301'!P177</f>
        <v xml:space="preserve">     </v>
      </c>
      <c r="L178" s="58" t="str">
        <f>'[5]2403I301'!Q177</f>
        <v xml:space="preserve">    </v>
      </c>
      <c r="M178" s="59" t="str">
        <f>'[5]2403I301'!R177</f>
        <v xml:space="preserve">     </v>
      </c>
      <c r="N178" s="58" t="str">
        <f>'[5]2403I301'!S177</f>
        <v xml:space="preserve">    </v>
      </c>
      <c r="O178" s="59">
        <f>'[5]2403I301'!T177</f>
        <v>0.86</v>
      </c>
      <c r="P178" s="58">
        <f>'[5]2403I301'!U177</f>
        <v>101</v>
      </c>
      <c r="Q178" s="59">
        <f>'[5]2403I301'!V177</f>
        <v>0.06</v>
      </c>
      <c r="R178" s="58">
        <f>'[5]2403I301'!W177</f>
        <v>112</v>
      </c>
      <c r="S178" s="59">
        <f>'[5]2403I301'!X177</f>
        <v>8.74</v>
      </c>
      <c r="T178" s="60">
        <f>'[5]2403I301'!Y177</f>
        <v>14</v>
      </c>
      <c r="U178" s="61">
        <f>'[5]2403I301'!Z177</f>
        <v>2313</v>
      </c>
      <c r="V178" s="62" t="str">
        <f>'[5]2403I301'!AA177</f>
        <v xml:space="preserve">      </v>
      </c>
      <c r="W178" s="63">
        <f>'[5]2403I301'!AB177</f>
        <v>111</v>
      </c>
      <c r="X178" s="64">
        <f>'[5]2403I301'!AC177</f>
        <v>1141</v>
      </c>
      <c r="Y178" s="62">
        <f>'[5]2403I301'!AD177</f>
        <v>-1030</v>
      </c>
      <c r="Z178" s="65">
        <f>'[5]2403I301'!AE177</f>
        <v>81885</v>
      </c>
      <c r="AA178" s="57">
        <f>'[5]2403I301'!AF177</f>
        <v>1.1499999999999999</v>
      </c>
      <c r="AB178" s="66">
        <f>'[5]2403I301'!AG177</f>
        <v>1.1499999999999999</v>
      </c>
      <c r="AC178" s="67" t="str">
        <f>'[5]2403I301'!AH177</f>
        <v xml:space="preserve">MI PROY.SANT.SOS.2025   </v>
      </c>
      <c r="AD178" s="68" t="str">
        <f>'[5]2403I301'!AI177</f>
        <v xml:space="preserve">SANTANDER             </v>
      </c>
      <c r="AE178" s="51" t="str">
        <f>'[5]2403I301'!AJ177</f>
        <v xml:space="preserve">SANTANDER PENSIONES             </v>
      </c>
      <c r="AF178" s="244">
        <f>'[5]2403I301'!AK177</f>
        <v>8010022</v>
      </c>
      <c r="AG178" s="244">
        <f>'[5]2403I301'!AL177</f>
        <v>7050080</v>
      </c>
      <c r="AH178" s="244">
        <f>'[5]2403I301'!AM177</f>
        <v>785</v>
      </c>
      <c r="AI178" s="52"/>
    </row>
    <row r="179" spans="1:35" x14ac:dyDescent="0.2">
      <c r="A179" s="69">
        <f>'[5]2403I301'!F178</f>
        <v>175</v>
      </c>
      <c r="B179" s="70">
        <f>'[5]2403I301'!G178</f>
        <v>5233</v>
      </c>
      <c r="C179" s="71" t="str">
        <f>'[5]2403I301'!H178</f>
        <v xml:space="preserve">BBVA PL.DESTINO JUBILACION      </v>
      </c>
      <c r="D179" s="72">
        <f>'[5]2403I301'!I178</f>
        <v>1.0169999999999999</v>
      </c>
      <c r="E179" s="73" t="str">
        <f>'[5]2403I301'!J178</f>
        <v xml:space="preserve">     </v>
      </c>
      <c r="F179" s="74" t="str">
        <f>'[5]2403I301'!K178</f>
        <v xml:space="preserve">    </v>
      </c>
      <c r="G179" s="75" t="str">
        <f>'[5]2403I301'!L178</f>
        <v xml:space="preserve">     </v>
      </c>
      <c r="H179" s="74" t="str">
        <f>'[5]2403I301'!M178</f>
        <v xml:space="preserve">    </v>
      </c>
      <c r="I179" s="75" t="str">
        <f>'[5]2403I301'!N178</f>
        <v xml:space="preserve">     </v>
      </c>
      <c r="J179" s="74" t="str">
        <f>'[5]2403I301'!O178</f>
        <v xml:space="preserve">    </v>
      </c>
      <c r="K179" s="75" t="str">
        <f>'[5]2403I301'!P178</f>
        <v xml:space="preserve">     </v>
      </c>
      <c r="L179" s="74" t="str">
        <f>'[5]2403I301'!Q178</f>
        <v xml:space="preserve">    </v>
      </c>
      <c r="M179" s="75" t="str">
        <f>'[5]2403I301'!R178</f>
        <v xml:space="preserve">     </v>
      </c>
      <c r="N179" s="74" t="str">
        <f>'[5]2403I301'!S178</f>
        <v xml:space="preserve">    </v>
      </c>
      <c r="O179" s="75">
        <f>'[5]2403I301'!T178</f>
        <v>0.53</v>
      </c>
      <c r="P179" s="74">
        <f>'[5]2403I301'!U178</f>
        <v>111</v>
      </c>
      <c r="Q179" s="75">
        <f>'[5]2403I301'!V178</f>
        <v>1.46</v>
      </c>
      <c r="R179" s="74">
        <f>'[5]2403I301'!W178</f>
        <v>23</v>
      </c>
      <c r="S179" s="75">
        <f>'[5]2403I301'!X178</f>
        <v>4.71</v>
      </c>
      <c r="T179" s="76">
        <f>'[5]2403I301'!Y178</f>
        <v>147</v>
      </c>
      <c r="U179" s="77">
        <f>'[5]2403I301'!Z178</f>
        <v>24012</v>
      </c>
      <c r="V179" s="78">
        <f>'[5]2403I301'!AA178</f>
        <v>11663</v>
      </c>
      <c r="W179" s="79">
        <f>'[5]2403I301'!AB178</f>
        <v>1058</v>
      </c>
      <c r="X179" s="80">
        <f>'[5]2403I301'!AC178</f>
        <v>14505</v>
      </c>
      <c r="Y179" s="78">
        <f>'[5]2403I301'!AD178</f>
        <v>-13447</v>
      </c>
      <c r="Z179" s="81">
        <f>'[5]2403I301'!AE178</f>
        <v>702548</v>
      </c>
      <c r="AA179" s="73">
        <f>'[5]2403I301'!AF178</f>
        <v>0.61</v>
      </c>
      <c r="AB179" s="82">
        <f>'[5]2403I301'!AG178</f>
        <v>0.61</v>
      </c>
      <c r="AC179" s="83" t="str">
        <f>'[5]2403I301'!AH178</f>
        <v xml:space="preserve">BBVA CIENTO VEINTE      </v>
      </c>
      <c r="AD179" s="84" t="str">
        <f>'[5]2403I301'!AI178</f>
        <v xml:space="preserve">BBVA                  </v>
      </c>
      <c r="AE179" s="85" t="str">
        <f>'[5]2403I301'!AJ178</f>
        <v xml:space="preserve">BBVA PENSIONES                  </v>
      </c>
      <c r="AF179" s="244">
        <f>'[5]2403I301'!AK178</f>
        <v>8010012</v>
      </c>
      <c r="AG179" s="244">
        <f>'[5]2403I301'!AL178</f>
        <v>7050082</v>
      </c>
      <c r="AH179" s="244">
        <f>'[5]2403I301'!AM178</f>
        <v>2079</v>
      </c>
      <c r="AI179" s="52"/>
    </row>
    <row r="180" spans="1:35" x14ac:dyDescent="0.2">
      <c r="A180" s="53">
        <f>'[5]2403I301'!F179</f>
        <v>176</v>
      </c>
      <c r="B180" s="54">
        <f>'[5]2403I301'!G179</f>
        <v>5036</v>
      </c>
      <c r="C180" s="55" t="str">
        <f>'[5]2403I301'!H179</f>
        <v xml:space="preserve">R4 ACTIVA PL.P.G§CONSERV.       </v>
      </c>
      <c r="D180" s="56">
        <f>'[5]2403I301'!I179</f>
        <v>10.3512</v>
      </c>
      <c r="E180" s="57" t="str">
        <f>'[5]2403I301'!J179</f>
        <v xml:space="preserve">     </v>
      </c>
      <c r="F180" s="58" t="str">
        <f>'[5]2403I301'!K179</f>
        <v xml:space="preserve">    </v>
      </c>
      <c r="G180" s="59" t="str">
        <f>'[5]2403I301'!L179</f>
        <v xml:space="preserve">     </v>
      </c>
      <c r="H180" s="58" t="str">
        <f>'[5]2403I301'!M179</f>
        <v xml:space="preserve">    </v>
      </c>
      <c r="I180" s="59" t="str">
        <f>'[5]2403I301'!N179</f>
        <v xml:space="preserve">     </v>
      </c>
      <c r="J180" s="58" t="str">
        <f>'[5]2403I301'!O179</f>
        <v xml:space="preserve">    </v>
      </c>
      <c r="K180" s="59" t="str">
        <f>'[5]2403I301'!P179</f>
        <v xml:space="preserve">     </v>
      </c>
      <c r="L180" s="58" t="str">
        <f>'[5]2403I301'!Q179</f>
        <v xml:space="preserve">    </v>
      </c>
      <c r="M180" s="59" t="str">
        <f>'[5]2403I301'!R179</f>
        <v xml:space="preserve">     </v>
      </c>
      <c r="N180" s="58" t="str">
        <f>'[5]2403I301'!S179</f>
        <v xml:space="preserve">    </v>
      </c>
      <c r="O180" s="59">
        <f>'[5]2403I301'!T179</f>
        <v>0.51</v>
      </c>
      <c r="P180" s="58">
        <f>'[5]2403I301'!U179</f>
        <v>112</v>
      </c>
      <c r="Q180" s="59">
        <f>'[5]2403I301'!V179</f>
        <v>-0.14000000000000001</v>
      </c>
      <c r="R180" s="58">
        <f>'[5]2403I301'!W179</f>
        <v>121</v>
      </c>
      <c r="S180" s="59">
        <f>'[5]2403I301'!X179</f>
        <v>5.42</v>
      </c>
      <c r="T180" s="60">
        <f>'[5]2403I301'!Y179</f>
        <v>134</v>
      </c>
      <c r="U180" s="61">
        <f>'[5]2403I301'!Z179</f>
        <v>240</v>
      </c>
      <c r="V180" s="62">
        <f>'[5]2403I301'!AA179</f>
        <v>53</v>
      </c>
      <c r="W180" s="63">
        <f>'[5]2403I301'!AB179</f>
        <v>1</v>
      </c>
      <c r="X180" s="64">
        <f>'[5]2403I301'!AC179</f>
        <v>15</v>
      </c>
      <c r="Y180" s="62">
        <f>'[5]2403I301'!AD179</f>
        <v>-14</v>
      </c>
      <c r="Z180" s="65">
        <f>'[5]2403I301'!AE179</f>
        <v>5545</v>
      </c>
      <c r="AA180" s="57">
        <f>'[5]2403I301'!AF179</f>
        <v>1.46</v>
      </c>
      <c r="AB180" s="66">
        <f>'[5]2403I301'!AG179</f>
        <v>1.46</v>
      </c>
      <c r="AC180" s="67" t="str">
        <f>'[5]2403I301'!AH179</f>
        <v xml:space="preserve">RENTPENSION XII         </v>
      </c>
      <c r="AD180" s="68" t="str">
        <f>'[5]2403I301'!AI179</f>
        <v xml:space="preserve">RENTA 4               </v>
      </c>
      <c r="AE180" s="51" t="str">
        <f>'[5]2403I301'!AJ179</f>
        <v xml:space="preserve">RENTA 4 PENSIONES               </v>
      </c>
      <c r="AF180" s="244">
        <f>'[5]2403I301'!AK179</f>
        <v>8030140</v>
      </c>
      <c r="AG180" s="244">
        <f>'[5]2403I301'!AL179</f>
        <v>7050185</v>
      </c>
      <c r="AH180" s="244">
        <f>'[5]2403I301'!AM179</f>
        <v>1606</v>
      </c>
      <c r="AI180" s="52"/>
    </row>
    <row r="181" spans="1:35" x14ac:dyDescent="0.2">
      <c r="A181" s="69">
        <f>'[5]2403I301'!F180</f>
        <v>177</v>
      </c>
      <c r="B181" s="70">
        <f>'[5]2403I301'!G180</f>
        <v>5025</v>
      </c>
      <c r="C181" s="71" t="str">
        <f>'[5]2403I301'!H180</f>
        <v xml:space="preserve">PP DE LOS INGENIEROS            </v>
      </c>
      <c r="D181" s="72">
        <f>'[5]2403I301'!I180</f>
        <v>10.773400000000001</v>
      </c>
      <c r="E181" s="73" t="str">
        <f>'[5]2403I301'!J180</f>
        <v xml:space="preserve">     </v>
      </c>
      <c r="F181" s="74" t="str">
        <f>'[5]2403I301'!K180</f>
        <v xml:space="preserve">    </v>
      </c>
      <c r="G181" s="75" t="str">
        <f>'[5]2403I301'!L180</f>
        <v xml:space="preserve">     </v>
      </c>
      <c r="H181" s="74" t="str">
        <f>'[5]2403I301'!M180</f>
        <v xml:space="preserve">    </v>
      </c>
      <c r="I181" s="75" t="str">
        <f>'[5]2403I301'!N180</f>
        <v xml:space="preserve">     </v>
      </c>
      <c r="J181" s="74" t="str">
        <f>'[5]2403I301'!O180</f>
        <v xml:space="preserve">    </v>
      </c>
      <c r="K181" s="75" t="str">
        <f>'[5]2403I301'!P180</f>
        <v xml:space="preserve">     </v>
      </c>
      <c r="L181" s="74" t="str">
        <f>'[5]2403I301'!Q180</f>
        <v xml:space="preserve">    </v>
      </c>
      <c r="M181" s="75" t="str">
        <f>'[5]2403I301'!R180</f>
        <v xml:space="preserve">     </v>
      </c>
      <c r="N181" s="74" t="str">
        <f>'[5]2403I301'!S180</f>
        <v xml:space="preserve">    </v>
      </c>
      <c r="O181" s="75">
        <f>'[5]2403I301'!T180</f>
        <v>0.39</v>
      </c>
      <c r="P181" s="74">
        <f>'[5]2403I301'!U180</f>
        <v>119</v>
      </c>
      <c r="Q181" s="75">
        <f>'[5]2403I301'!V180</f>
        <v>-1.88</v>
      </c>
      <c r="R181" s="74">
        <f>'[5]2403I301'!W180</f>
        <v>187</v>
      </c>
      <c r="S181" s="75">
        <f>'[5]2403I301'!X180</f>
        <v>6.74</v>
      </c>
      <c r="T181" s="76">
        <f>'[5]2403I301'!Y180</f>
        <v>55</v>
      </c>
      <c r="U181" s="77">
        <f>'[5]2403I301'!Z180</f>
        <v>2213</v>
      </c>
      <c r="V181" s="78">
        <f>'[5]2403I301'!AA180</f>
        <v>191</v>
      </c>
      <c r="W181" s="79">
        <f>'[5]2403I301'!AB180</f>
        <v>125</v>
      </c>
      <c r="X181" s="80">
        <f>'[5]2403I301'!AC180</f>
        <v>205</v>
      </c>
      <c r="Y181" s="78">
        <f>'[5]2403I301'!AD180</f>
        <v>-80</v>
      </c>
      <c r="Z181" s="81">
        <f>'[5]2403I301'!AE180</f>
        <v>44209</v>
      </c>
      <c r="AA181" s="73">
        <f>'[5]2403I301'!AF180</f>
        <v>1.44</v>
      </c>
      <c r="AB181" s="82">
        <f>'[5]2403I301'!AG180</f>
        <v>1.44</v>
      </c>
      <c r="AC181" s="83" t="str">
        <f>'[5]2403I301'!AH180</f>
        <v xml:space="preserve">COLEGIADOS DEL COIIM    </v>
      </c>
      <c r="AD181" s="84" t="str">
        <f>'[5]2403I301'!AI180</f>
        <v xml:space="preserve">CAJA INGENIEROS       </v>
      </c>
      <c r="AE181" s="51" t="str">
        <f>'[5]2403I301'!AJ180</f>
        <v xml:space="preserve">CAJA INGENIEROS VIDA            </v>
      </c>
      <c r="AF181" s="244">
        <f>'[5]2403I301'!AK180</f>
        <v>8040170</v>
      </c>
      <c r="AG181" s="244">
        <f>'[5]2403I301'!AL180</f>
        <v>7050225</v>
      </c>
      <c r="AH181" s="244">
        <f>'[5]2403I301'!AM180</f>
        <v>1087</v>
      </c>
      <c r="AI181" s="52"/>
    </row>
    <row r="182" spans="1:35" x14ac:dyDescent="0.2">
      <c r="A182" s="53">
        <f>'[5]2403I301'!F181</f>
        <v>178</v>
      </c>
      <c r="B182" s="54">
        <f>'[5]2403I301'!G181</f>
        <v>5016</v>
      </c>
      <c r="C182" s="55" t="str">
        <f>'[5]2403I301'!H181</f>
        <v xml:space="preserve">DZP MIXTO 22% BOLSA             </v>
      </c>
      <c r="D182" s="56">
        <f>'[5]2403I301'!I181</f>
        <v>14.5791</v>
      </c>
      <c r="E182" s="57" t="str">
        <f>'[5]2403I301'!J181</f>
        <v xml:space="preserve">     </v>
      </c>
      <c r="F182" s="58" t="str">
        <f>'[5]2403I301'!K181</f>
        <v xml:space="preserve">    </v>
      </c>
      <c r="G182" s="59" t="str">
        <f>'[5]2403I301'!L181</f>
        <v xml:space="preserve">     </v>
      </c>
      <c r="H182" s="58" t="str">
        <f>'[5]2403I301'!M181</f>
        <v xml:space="preserve">    </v>
      </c>
      <c r="I182" s="59" t="str">
        <f>'[5]2403I301'!N181</f>
        <v xml:space="preserve">     </v>
      </c>
      <c r="J182" s="58" t="str">
        <f>'[5]2403I301'!O181</f>
        <v xml:space="preserve">    </v>
      </c>
      <c r="K182" s="59" t="str">
        <f>'[5]2403I301'!P181</f>
        <v xml:space="preserve">     </v>
      </c>
      <c r="L182" s="58" t="str">
        <f>'[5]2403I301'!Q181</f>
        <v xml:space="preserve">    </v>
      </c>
      <c r="M182" s="59" t="str">
        <f>'[5]2403I301'!R181</f>
        <v xml:space="preserve">     </v>
      </c>
      <c r="N182" s="58" t="str">
        <f>'[5]2403I301'!S181</f>
        <v xml:space="preserve">    </v>
      </c>
      <c r="O182" s="59">
        <f>'[5]2403I301'!T181</f>
        <v>0.37</v>
      </c>
      <c r="P182" s="58">
        <f>'[5]2403I301'!U181</f>
        <v>121</v>
      </c>
      <c r="Q182" s="59">
        <f>'[5]2403I301'!V181</f>
        <v>-1.64</v>
      </c>
      <c r="R182" s="58">
        <f>'[5]2403I301'!W181</f>
        <v>183</v>
      </c>
      <c r="S182" s="59">
        <f>'[5]2403I301'!X181</f>
        <v>7.46</v>
      </c>
      <c r="T182" s="60">
        <f>'[5]2403I301'!Y181</f>
        <v>34</v>
      </c>
      <c r="U182" s="61">
        <f>'[5]2403I301'!Z181</f>
        <v>157</v>
      </c>
      <c r="V182" s="62">
        <f>'[5]2403I301'!AA181</f>
        <v>2</v>
      </c>
      <c r="W182" s="63">
        <f>'[5]2403I301'!AB181</f>
        <v>23</v>
      </c>
      <c r="X182" s="64">
        <f>'[5]2403I301'!AC181</f>
        <v>-35</v>
      </c>
      <c r="Y182" s="62">
        <f>'[5]2403I301'!AD181</f>
        <v>58</v>
      </c>
      <c r="Z182" s="65">
        <f>'[5]2403I301'!AE181</f>
        <v>1078</v>
      </c>
      <c r="AA182" s="57">
        <f>'[5]2403I301'!AF181</f>
        <v>0.55000000000000004</v>
      </c>
      <c r="AB182" s="66">
        <f>'[5]2403I301'!AG181</f>
        <v>0.55000000000000004</v>
      </c>
      <c r="AC182" s="67" t="str">
        <f>'[5]2403I301'!AH181</f>
        <v xml:space="preserve">DZ MODERADO             </v>
      </c>
      <c r="AD182" s="68" t="str">
        <f>'[5]2403I301'!AI181</f>
        <v xml:space="preserve">DEUTSCHE/ZURICH       </v>
      </c>
      <c r="AE182" s="51" t="str">
        <f>'[5]2403I301'!AJ181</f>
        <v xml:space="preserve">DEUTSCHE ZURICH PENS.           </v>
      </c>
      <c r="AF182" s="244">
        <f>'[5]2403I301'!AK181</f>
        <v>8010028</v>
      </c>
      <c r="AG182" s="244">
        <f>'[5]2403I301'!AL181</f>
        <v>7050158</v>
      </c>
      <c r="AH182" s="244">
        <f>'[5]2403I301'!AM181</f>
        <v>718</v>
      </c>
      <c r="AI182" s="52"/>
    </row>
    <row r="183" spans="1:35" x14ac:dyDescent="0.2">
      <c r="A183" s="69">
        <f>'[5]2403I301'!F182</f>
        <v>179</v>
      </c>
      <c r="B183" s="70">
        <f>'[5]2403I301'!G182</f>
        <v>5027</v>
      </c>
      <c r="C183" s="71" t="str">
        <f>'[5]2403I301'!H182</f>
        <v xml:space="preserve">CAIXAB JUBILACION               </v>
      </c>
      <c r="D183" s="72">
        <f>'[5]2403I301'!I182</f>
        <v>100.45780000000001</v>
      </c>
      <c r="E183" s="73" t="str">
        <f>'[5]2403I301'!J182</f>
        <v xml:space="preserve">     </v>
      </c>
      <c r="F183" s="74" t="str">
        <f>'[5]2403I301'!K182</f>
        <v xml:space="preserve">    </v>
      </c>
      <c r="G183" s="75" t="str">
        <f>'[5]2403I301'!L182</f>
        <v xml:space="preserve">     </v>
      </c>
      <c r="H183" s="74" t="str">
        <f>'[5]2403I301'!M182</f>
        <v xml:space="preserve">    </v>
      </c>
      <c r="I183" s="75" t="str">
        <f>'[5]2403I301'!N182</f>
        <v xml:space="preserve">     </v>
      </c>
      <c r="J183" s="74" t="str">
        <f>'[5]2403I301'!O182</f>
        <v xml:space="preserve">    </v>
      </c>
      <c r="K183" s="75" t="str">
        <f>'[5]2403I301'!P182</f>
        <v xml:space="preserve">     </v>
      </c>
      <c r="L183" s="74" t="str">
        <f>'[5]2403I301'!Q182</f>
        <v xml:space="preserve">    </v>
      </c>
      <c r="M183" s="75" t="str">
        <f>'[5]2403I301'!R182</f>
        <v xml:space="preserve">     </v>
      </c>
      <c r="N183" s="74" t="str">
        <f>'[5]2403I301'!S182</f>
        <v xml:space="preserve">    </v>
      </c>
      <c r="O183" s="75">
        <f>'[5]2403I301'!T182</f>
        <v>0.26</v>
      </c>
      <c r="P183" s="74">
        <f>'[5]2403I301'!U182</f>
        <v>128</v>
      </c>
      <c r="Q183" s="75">
        <f>'[5]2403I301'!V182</f>
        <v>-0.49</v>
      </c>
      <c r="R183" s="74">
        <f>'[5]2403I301'!W182</f>
        <v>142</v>
      </c>
      <c r="S183" s="75">
        <f>'[5]2403I301'!X182</f>
        <v>4.58</v>
      </c>
      <c r="T183" s="76">
        <f>'[5]2403I301'!Y182</f>
        <v>153</v>
      </c>
      <c r="U183" s="77">
        <f>'[5]2403I301'!Z182</f>
        <v>3051</v>
      </c>
      <c r="V183" s="78">
        <f>'[5]2403I301'!AA182</f>
        <v>4138</v>
      </c>
      <c r="W183" s="79">
        <f>'[5]2403I301'!AB182</f>
        <v>101</v>
      </c>
      <c r="X183" s="80">
        <f>'[5]2403I301'!AC182</f>
        <v>3252</v>
      </c>
      <c r="Y183" s="78">
        <f>'[5]2403I301'!AD182</f>
        <v>-3151</v>
      </c>
      <c r="Z183" s="81">
        <f>'[5]2403I301'!AE182</f>
        <v>153557</v>
      </c>
      <c r="AA183" s="73">
        <f>'[5]2403I301'!AF182</f>
        <v>-1.27</v>
      </c>
      <c r="AB183" s="82">
        <f>'[5]2403I301'!AG182</f>
        <v>-1.27</v>
      </c>
      <c r="AC183" s="83" t="str">
        <f>'[5]2403I301'!AH182</f>
        <v xml:space="preserve">BANKIA PENSIONES LXVI   </v>
      </c>
      <c r="AD183" s="84" t="str">
        <f>'[5]2403I301'!AI182</f>
        <v xml:space="preserve">CAIXABANK             </v>
      </c>
      <c r="AE183" s="51" t="str">
        <f>'[5]2403I301'!AJ182</f>
        <v xml:space="preserve">VIDACAIXA                       </v>
      </c>
      <c r="AF183" s="244">
        <f>'[5]2403I301'!AK182</f>
        <v>8010091</v>
      </c>
      <c r="AG183" s="244">
        <f>'[5]2403I301'!AL182</f>
        <v>7050021</v>
      </c>
      <c r="AH183" s="244">
        <f>'[5]2403I301'!AM182</f>
        <v>1961</v>
      </c>
      <c r="AI183" s="52"/>
    </row>
    <row r="184" spans="1:35" x14ac:dyDescent="0.2">
      <c r="A184" s="88">
        <f>'[5]2403I301'!F183</f>
        <v>180</v>
      </c>
      <c r="B184" s="117">
        <f>'[5]2403I301'!G183</f>
        <v>4965</v>
      </c>
      <c r="C184" s="118" t="str">
        <f>'[5]2403I301'!H183</f>
        <v xml:space="preserve">MPP FUTURO SEGURO III           </v>
      </c>
      <c r="D184" s="90">
        <f>'[5]2403I301'!I183</f>
        <v>10.3043</v>
      </c>
      <c r="E184" s="91" t="str">
        <f>'[5]2403I301'!J183</f>
        <v xml:space="preserve">     </v>
      </c>
      <c r="F184" s="92" t="str">
        <f>'[5]2403I301'!K183</f>
        <v xml:space="preserve">    </v>
      </c>
      <c r="G184" s="93" t="str">
        <f>'[5]2403I301'!L183</f>
        <v xml:space="preserve">     </v>
      </c>
      <c r="H184" s="92" t="str">
        <f>'[5]2403I301'!M183</f>
        <v xml:space="preserve">    </v>
      </c>
      <c r="I184" s="93" t="str">
        <f>'[5]2403I301'!N183</f>
        <v xml:space="preserve">     </v>
      </c>
      <c r="J184" s="92" t="str">
        <f>'[5]2403I301'!O183</f>
        <v xml:space="preserve">    </v>
      </c>
      <c r="K184" s="93" t="str">
        <f>'[5]2403I301'!P183</f>
        <v xml:space="preserve">     </v>
      </c>
      <c r="L184" s="92" t="str">
        <f>'[5]2403I301'!Q183</f>
        <v xml:space="preserve">    </v>
      </c>
      <c r="M184" s="93" t="str">
        <f>'[5]2403I301'!R183</f>
        <v xml:space="preserve">     </v>
      </c>
      <c r="N184" s="92" t="str">
        <f>'[5]2403I301'!S183</f>
        <v xml:space="preserve">    </v>
      </c>
      <c r="O184" s="93">
        <f>'[5]2403I301'!T183</f>
        <v>0.24</v>
      </c>
      <c r="P184" s="92">
        <f>'[5]2403I301'!U183</f>
        <v>130</v>
      </c>
      <c r="Q184" s="93">
        <f>'[5]2403I301'!V183</f>
        <v>0.2</v>
      </c>
      <c r="R184" s="92">
        <f>'[5]2403I301'!W183</f>
        <v>106</v>
      </c>
      <c r="S184" s="93">
        <f>'[5]2403I301'!X183</f>
        <v>8.69</v>
      </c>
      <c r="T184" s="94">
        <f>'[5]2403I301'!Y183</f>
        <v>17</v>
      </c>
      <c r="U184" s="95">
        <f>'[5]2403I301'!Z183</f>
        <v>338</v>
      </c>
      <c r="V184" s="96" t="str">
        <f>'[5]2403I301'!AA183</f>
        <v xml:space="preserve">      </v>
      </c>
      <c r="W184" s="97" t="str">
        <f>'[5]2403I301'!AB183</f>
        <v xml:space="preserve">      </v>
      </c>
      <c r="X184" s="98">
        <f>'[5]2403I301'!AC183</f>
        <v>39</v>
      </c>
      <c r="Y184" s="96">
        <f>'[5]2403I301'!AD183</f>
        <v>-39</v>
      </c>
      <c r="Z184" s="99">
        <f>'[5]2403I301'!AE183</f>
        <v>4481</v>
      </c>
      <c r="AA184" s="91">
        <f>'[5]2403I301'!AF183</f>
        <v>2.39</v>
      </c>
      <c r="AB184" s="100">
        <f>'[5]2403I301'!AG183</f>
        <v>2.39</v>
      </c>
      <c r="AC184" s="101" t="str">
        <f>'[5]2403I301'!AH183</f>
        <v xml:space="preserve">WINTERTHUR VIII         </v>
      </c>
      <c r="AD184" s="102" t="str">
        <f>'[5]2403I301'!AI183</f>
        <v xml:space="preserve">AXA PENSIONES         </v>
      </c>
      <c r="AE184" s="85" t="str">
        <f>'[5]2403I301'!AJ183</f>
        <v xml:space="preserve">AXA PENSIONES                   </v>
      </c>
      <c r="AF184" s="244">
        <f>'[5]2403I301'!AK183</f>
        <v>8050246</v>
      </c>
      <c r="AG184" s="244">
        <f>'[5]2403I301'!AL183</f>
        <v>7050177</v>
      </c>
      <c r="AH184" s="244">
        <f>'[5]2403I301'!AM183</f>
        <v>1309</v>
      </c>
      <c r="AI184" s="52"/>
    </row>
    <row r="185" spans="1:35" x14ac:dyDescent="0.2">
      <c r="A185" s="69">
        <f>'[5]2403I301'!F184</f>
        <v>181</v>
      </c>
      <c r="B185" s="70">
        <f>'[5]2403I301'!G184</f>
        <v>5237</v>
      </c>
      <c r="C185" s="103" t="str">
        <f>'[5]2403I301'!H184</f>
        <v xml:space="preserve">TU PLAN LIBERBANK 2025          </v>
      </c>
      <c r="D185" s="104">
        <f>'[5]2403I301'!I184</f>
        <v>9.7256</v>
      </c>
      <c r="E185" s="105" t="str">
        <f>'[5]2403I301'!J184</f>
        <v xml:space="preserve">     </v>
      </c>
      <c r="F185" s="106" t="str">
        <f>'[5]2403I301'!K184</f>
        <v xml:space="preserve">    </v>
      </c>
      <c r="G185" s="107" t="str">
        <f>'[5]2403I301'!L184</f>
        <v xml:space="preserve">     </v>
      </c>
      <c r="H185" s="106" t="str">
        <f>'[5]2403I301'!M184</f>
        <v xml:space="preserve">    </v>
      </c>
      <c r="I185" s="107" t="str">
        <f>'[5]2403I301'!N184</f>
        <v xml:space="preserve">     </v>
      </c>
      <c r="J185" s="106" t="str">
        <f>'[5]2403I301'!O184</f>
        <v xml:space="preserve">    </v>
      </c>
      <c r="K185" s="107" t="str">
        <f>'[5]2403I301'!P184</f>
        <v xml:space="preserve">     </v>
      </c>
      <c r="L185" s="106" t="str">
        <f>'[5]2403I301'!Q184</f>
        <v xml:space="preserve">    </v>
      </c>
      <c r="M185" s="107" t="str">
        <f>'[5]2403I301'!R184</f>
        <v xml:space="preserve">     </v>
      </c>
      <c r="N185" s="106" t="str">
        <f>'[5]2403I301'!S184</f>
        <v xml:space="preserve">    </v>
      </c>
      <c r="O185" s="107">
        <f>'[5]2403I301'!T184</f>
        <v>0.14000000000000001</v>
      </c>
      <c r="P185" s="106">
        <f>'[5]2403I301'!U184</f>
        <v>137</v>
      </c>
      <c r="Q185" s="107">
        <f>'[5]2403I301'!V184</f>
        <v>-0.14000000000000001</v>
      </c>
      <c r="R185" s="106">
        <f>'[5]2403I301'!W184</f>
        <v>120</v>
      </c>
      <c r="S185" s="107">
        <f>'[5]2403I301'!X184</f>
        <v>3.3</v>
      </c>
      <c r="T185" s="108">
        <f>'[5]2403I301'!Y184</f>
        <v>187</v>
      </c>
      <c r="U185" s="109">
        <f>'[5]2403I301'!Z184</f>
        <v>995</v>
      </c>
      <c r="V185" s="110">
        <f>'[5]2403I301'!AA184</f>
        <v>58</v>
      </c>
      <c r="W185" s="111">
        <f>'[5]2403I301'!AB184</f>
        <v>97</v>
      </c>
      <c r="X185" s="112">
        <f>'[5]2403I301'!AC184</f>
        <v>154</v>
      </c>
      <c r="Y185" s="110">
        <f>'[5]2403I301'!AD184</f>
        <v>-57</v>
      </c>
      <c r="Z185" s="113">
        <f>'[5]2403I301'!AE184</f>
        <v>11277</v>
      </c>
      <c r="AA185" s="105">
        <f>'[5]2403I301'!AF184</f>
        <v>-1.04</v>
      </c>
      <c r="AB185" s="114">
        <f>'[5]2403I301'!AG184</f>
        <v>-1.04</v>
      </c>
      <c r="AC185" s="115" t="str">
        <f>'[5]2403I301'!AH184</f>
        <v xml:space="preserve">LIBERBANK VIDA I        </v>
      </c>
      <c r="AD185" s="116" t="str">
        <f>'[5]2403I301'!AI184</f>
        <v xml:space="preserve">SANTALUCIA            </v>
      </c>
      <c r="AE185" s="51" t="str">
        <f>'[5]2403I301'!AJ184</f>
        <v xml:space="preserve">UNICORP VIDA                    </v>
      </c>
      <c r="AF185" s="244">
        <f>'[5]2403I301'!AK184</f>
        <v>8050252</v>
      </c>
      <c r="AG185" s="244">
        <f>'[5]2403I301'!AL184</f>
        <v>7050003</v>
      </c>
      <c r="AH185" s="244">
        <f>'[5]2403I301'!AM184</f>
        <v>2007</v>
      </c>
      <c r="AI185" s="52"/>
    </row>
    <row r="186" spans="1:35" x14ac:dyDescent="0.2">
      <c r="A186" s="53">
        <f>'[5]2403I301'!F185</f>
        <v>182</v>
      </c>
      <c r="B186" s="54">
        <f>'[5]2403I301'!G185</f>
        <v>4975</v>
      </c>
      <c r="C186" s="55" t="str">
        <f>'[5]2403I301'!H185</f>
        <v xml:space="preserve">SANTANDER EUROPA 2025           </v>
      </c>
      <c r="D186" s="56">
        <f>'[5]2403I301'!I185</f>
        <v>108.0946</v>
      </c>
      <c r="E186" s="57" t="str">
        <f>'[5]2403I301'!J185</f>
        <v xml:space="preserve">     </v>
      </c>
      <c r="F186" s="58" t="str">
        <f>'[5]2403I301'!K185</f>
        <v xml:space="preserve">    </v>
      </c>
      <c r="G186" s="59" t="str">
        <f>'[5]2403I301'!L185</f>
        <v xml:space="preserve">     </v>
      </c>
      <c r="H186" s="58" t="str">
        <f>'[5]2403I301'!M185</f>
        <v xml:space="preserve">    </v>
      </c>
      <c r="I186" s="59" t="str">
        <f>'[5]2403I301'!N185</f>
        <v xml:space="preserve">     </v>
      </c>
      <c r="J186" s="58" t="str">
        <f>'[5]2403I301'!O185</f>
        <v xml:space="preserve">    </v>
      </c>
      <c r="K186" s="59" t="str">
        <f>'[5]2403I301'!P185</f>
        <v xml:space="preserve">     </v>
      </c>
      <c r="L186" s="58" t="str">
        <f>'[5]2403I301'!Q185</f>
        <v xml:space="preserve">    </v>
      </c>
      <c r="M186" s="59" t="str">
        <f>'[5]2403I301'!R185</f>
        <v xml:space="preserve">     </v>
      </c>
      <c r="N186" s="58" t="str">
        <f>'[5]2403I301'!S185</f>
        <v xml:space="preserve">    </v>
      </c>
      <c r="O186" s="59">
        <f>'[5]2403I301'!T185</f>
        <v>0.09</v>
      </c>
      <c r="P186" s="58">
        <f>'[5]2403I301'!U185</f>
        <v>141</v>
      </c>
      <c r="Q186" s="59">
        <f>'[5]2403I301'!V185</f>
        <v>-1.41</v>
      </c>
      <c r="R186" s="58">
        <f>'[5]2403I301'!W185</f>
        <v>173</v>
      </c>
      <c r="S186" s="59">
        <f>'[5]2403I301'!X185</f>
        <v>3.85</v>
      </c>
      <c r="T186" s="60">
        <f>'[5]2403I301'!Y185</f>
        <v>169</v>
      </c>
      <c r="U186" s="61">
        <f>'[5]2403I301'!Z185</f>
        <v>782</v>
      </c>
      <c r="V186" s="62" t="str">
        <f>'[5]2403I301'!AA185</f>
        <v xml:space="preserve">      </v>
      </c>
      <c r="W186" s="63" t="str">
        <f>'[5]2403I301'!AB185</f>
        <v xml:space="preserve">      </v>
      </c>
      <c r="X186" s="64">
        <f>'[5]2403I301'!AC185</f>
        <v>74</v>
      </c>
      <c r="Y186" s="62">
        <f>'[5]2403I301'!AD185</f>
        <v>-74</v>
      </c>
      <c r="Z186" s="65">
        <f>'[5]2403I301'!AE185</f>
        <v>11195</v>
      </c>
      <c r="AA186" s="57">
        <f>'[5]2403I301'!AF185</f>
        <v>-3.23</v>
      </c>
      <c r="AB186" s="66">
        <f>'[5]2403I301'!AG185</f>
        <v>-3.23</v>
      </c>
      <c r="AC186" s="67" t="str">
        <f>'[5]2403I301'!AH185</f>
        <v xml:space="preserve">SANT.EUROPA 2025 PENS.  </v>
      </c>
      <c r="AD186" s="68" t="str">
        <f>'[5]2403I301'!AI185</f>
        <v xml:space="preserve">SANTANDER             </v>
      </c>
      <c r="AE186" s="51" t="str">
        <f>'[5]2403I301'!AJ185</f>
        <v xml:space="preserve">SANTANDER PENSIONES             </v>
      </c>
      <c r="AF186" s="244">
        <f>'[5]2403I301'!AK185</f>
        <v>8010022</v>
      </c>
      <c r="AG186" s="244">
        <f>'[5]2403I301'!AL185</f>
        <v>7050080</v>
      </c>
      <c r="AH186" s="244">
        <f>'[5]2403I301'!AM185</f>
        <v>1869</v>
      </c>
      <c r="AI186" s="52"/>
    </row>
    <row r="187" spans="1:35" x14ac:dyDescent="0.2">
      <c r="A187" s="69">
        <f>'[5]2403I301'!F186</f>
        <v>183</v>
      </c>
      <c r="B187" s="70">
        <f>'[5]2403I301'!G186</f>
        <v>5140</v>
      </c>
      <c r="C187" s="71" t="str">
        <f>'[5]2403I301'!H186</f>
        <v xml:space="preserve">FINIZENS-CONSERVADOR (#1)       </v>
      </c>
      <c r="D187" s="72">
        <f>'[5]2403I301'!I186</f>
        <v>10.052</v>
      </c>
      <c r="E187" s="73" t="str">
        <f>'[5]2403I301'!J186</f>
        <v xml:space="preserve">     </v>
      </c>
      <c r="F187" s="74" t="str">
        <f>'[5]2403I301'!K186</f>
        <v xml:space="preserve">    </v>
      </c>
      <c r="G187" s="75" t="str">
        <f>'[5]2403I301'!L186</f>
        <v xml:space="preserve">     </v>
      </c>
      <c r="H187" s="74" t="str">
        <f>'[5]2403I301'!M186</f>
        <v xml:space="preserve">    </v>
      </c>
      <c r="I187" s="75" t="str">
        <f>'[5]2403I301'!N186</f>
        <v xml:space="preserve">     </v>
      </c>
      <c r="J187" s="74" t="str">
        <f>'[5]2403I301'!O186</f>
        <v xml:space="preserve">    </v>
      </c>
      <c r="K187" s="75" t="str">
        <f>'[5]2403I301'!P186</f>
        <v xml:space="preserve">     </v>
      </c>
      <c r="L187" s="74" t="str">
        <f>'[5]2403I301'!Q186</f>
        <v xml:space="preserve">    </v>
      </c>
      <c r="M187" s="75" t="str">
        <f>'[5]2403I301'!R186</f>
        <v xml:space="preserve">     </v>
      </c>
      <c r="N187" s="74" t="str">
        <f>'[5]2403I301'!S186</f>
        <v xml:space="preserve">    </v>
      </c>
      <c r="O187" s="75">
        <f>'[5]2403I301'!T186</f>
        <v>0.03</v>
      </c>
      <c r="P187" s="74">
        <f>'[5]2403I301'!U186</f>
        <v>147</v>
      </c>
      <c r="Q187" s="75">
        <f>'[5]2403I301'!V186</f>
        <v>-1.62</v>
      </c>
      <c r="R187" s="74">
        <f>'[5]2403I301'!W186</f>
        <v>181</v>
      </c>
      <c r="S187" s="75">
        <f>'[5]2403I301'!X186</f>
        <v>6.21</v>
      </c>
      <c r="T187" s="76">
        <f>'[5]2403I301'!Y186</f>
        <v>101</v>
      </c>
      <c r="U187" s="77">
        <f>'[5]2403I301'!Z186</f>
        <v>321</v>
      </c>
      <c r="V187" s="78">
        <f>'[5]2403I301'!AA186</f>
        <v>3</v>
      </c>
      <c r="W187" s="79">
        <f>'[5]2403I301'!AB186</f>
        <v>44</v>
      </c>
      <c r="X187" s="80" t="str">
        <f>'[5]2403I301'!AC186</f>
        <v xml:space="preserve">      </v>
      </c>
      <c r="Y187" s="78">
        <f>'[5]2403I301'!AD186</f>
        <v>44</v>
      </c>
      <c r="Z187" s="81">
        <f>'[5]2403I301'!AE186</f>
        <v>2397</v>
      </c>
      <c r="AA187" s="73">
        <f>'[5]2403I301'!AF186</f>
        <v>2.96</v>
      </c>
      <c r="AB187" s="82">
        <f>'[5]2403I301'!AG186</f>
        <v>2.96</v>
      </c>
      <c r="AC187" s="83" t="str">
        <f>'[5]2403I301'!AH186</f>
        <v xml:space="preserve">AHORR.OCHENTA Y NUEVE   </v>
      </c>
      <c r="AD187" s="84" t="str">
        <f>'[5]2403I301'!AI186</f>
        <v xml:space="preserve">GRUPO CASER           </v>
      </c>
      <c r="AE187" s="51" t="str">
        <f>'[5]2403I301'!AJ186</f>
        <v xml:space="preserve">CASER PENSIONES                 </v>
      </c>
      <c r="AF187" s="244">
        <f>'[5]2403I301'!AK186</f>
        <v>8020070</v>
      </c>
      <c r="AG187" s="244">
        <f>'[5]2403I301'!AL186</f>
        <v>7050219</v>
      </c>
      <c r="AH187" s="244">
        <f>'[5]2403I301'!AM186</f>
        <v>1753</v>
      </c>
      <c r="AI187" s="52"/>
    </row>
    <row r="188" spans="1:35" x14ac:dyDescent="0.2">
      <c r="A188" s="53">
        <f>'[5]2403I301'!F187</f>
        <v>184</v>
      </c>
      <c r="B188" s="54">
        <f>'[5]2403I301'!G187</f>
        <v>5136</v>
      </c>
      <c r="C188" s="55" t="str">
        <f>'[5]2403I301'!H187</f>
        <v xml:space="preserve">TRIODOS RENTA FIJA MIXTA        </v>
      </c>
      <c r="D188" s="56">
        <f>'[5]2403I301'!I187</f>
        <v>9.9117999999999995</v>
      </c>
      <c r="E188" s="57" t="str">
        <f>'[5]2403I301'!J187</f>
        <v xml:space="preserve">     </v>
      </c>
      <c r="F188" s="58" t="str">
        <f>'[5]2403I301'!K187</f>
        <v xml:space="preserve">    </v>
      </c>
      <c r="G188" s="59" t="str">
        <f>'[5]2403I301'!L187</f>
        <v xml:space="preserve">     </v>
      </c>
      <c r="H188" s="58" t="str">
        <f>'[5]2403I301'!M187</f>
        <v xml:space="preserve">    </v>
      </c>
      <c r="I188" s="59" t="str">
        <f>'[5]2403I301'!N187</f>
        <v xml:space="preserve">     </v>
      </c>
      <c r="J188" s="58" t="str">
        <f>'[5]2403I301'!O187</f>
        <v xml:space="preserve">    </v>
      </c>
      <c r="K188" s="59" t="str">
        <f>'[5]2403I301'!P187</f>
        <v xml:space="preserve">     </v>
      </c>
      <c r="L188" s="58" t="str">
        <f>'[5]2403I301'!Q187</f>
        <v xml:space="preserve">    </v>
      </c>
      <c r="M188" s="59" t="str">
        <f>'[5]2403I301'!R187</f>
        <v xml:space="preserve">     </v>
      </c>
      <c r="N188" s="58" t="str">
        <f>'[5]2403I301'!S187</f>
        <v xml:space="preserve">    </v>
      </c>
      <c r="O188" s="59">
        <f>'[5]2403I301'!T187</f>
        <v>-0.02</v>
      </c>
      <c r="P188" s="58">
        <f>'[5]2403I301'!U187</f>
        <v>149</v>
      </c>
      <c r="Q188" s="59">
        <f>'[5]2403I301'!V187</f>
        <v>-0.98</v>
      </c>
      <c r="R188" s="58">
        <f>'[5]2403I301'!W187</f>
        <v>160</v>
      </c>
      <c r="S188" s="59">
        <f>'[5]2403I301'!X187</f>
        <v>4.78</v>
      </c>
      <c r="T188" s="60">
        <f>'[5]2403I301'!Y187</f>
        <v>145</v>
      </c>
      <c r="U188" s="61">
        <f>'[5]2403I301'!Z187</f>
        <v>1851</v>
      </c>
      <c r="V188" s="62">
        <f>'[5]2403I301'!AA187</f>
        <v>76</v>
      </c>
      <c r="W188" s="63">
        <f>'[5]2403I301'!AB187</f>
        <v>112</v>
      </c>
      <c r="X188" s="64">
        <f>'[5]2403I301'!AC187</f>
        <v>243</v>
      </c>
      <c r="Y188" s="62">
        <f>'[5]2403I301'!AD187</f>
        <v>-131</v>
      </c>
      <c r="Z188" s="65">
        <f>'[5]2403I301'!AE187</f>
        <v>19733</v>
      </c>
      <c r="AA188" s="57">
        <f>'[5]2403I301'!AF187</f>
        <v>-1.87</v>
      </c>
      <c r="AB188" s="66">
        <f>'[5]2403I301'!AG187</f>
        <v>-1.87</v>
      </c>
      <c r="AC188" s="67" t="str">
        <f>'[5]2403I301'!AH187</f>
        <v xml:space="preserve">AHORRO.OCHENTA Y CINCO  </v>
      </c>
      <c r="AD188" s="68" t="str">
        <f>'[5]2403I301'!AI187</f>
        <v xml:space="preserve">GRUPO CASER           </v>
      </c>
      <c r="AE188" s="51" t="str">
        <f>'[5]2403I301'!AJ187</f>
        <v xml:space="preserve">CASER PENSIONES                 </v>
      </c>
      <c r="AF188" s="244">
        <f>'[5]2403I301'!AK187</f>
        <v>8020070</v>
      </c>
      <c r="AG188" s="244">
        <f>'[5]2403I301'!AL187</f>
        <v>7050219</v>
      </c>
      <c r="AH188" s="244">
        <f>'[5]2403I301'!AM187</f>
        <v>1749</v>
      </c>
      <c r="AI188" s="52"/>
    </row>
    <row r="189" spans="1:35" x14ac:dyDescent="0.2">
      <c r="A189" s="69">
        <f>'[5]2403I301'!F188</f>
        <v>185</v>
      </c>
      <c r="B189" s="70">
        <f>'[5]2403I301'!G188</f>
        <v>5169</v>
      </c>
      <c r="C189" s="71" t="str">
        <f>'[5]2403I301'!H188</f>
        <v xml:space="preserve">SBD PL.FUTURO 2035 PRUDEN.      </v>
      </c>
      <c r="D189" s="72">
        <f>'[5]2403I301'!I188</f>
        <v>9.7065999999999999</v>
      </c>
      <c r="E189" s="73" t="str">
        <f>'[5]2403I301'!J188</f>
        <v xml:space="preserve">     </v>
      </c>
      <c r="F189" s="74" t="str">
        <f>'[5]2403I301'!K188</f>
        <v xml:space="preserve">    </v>
      </c>
      <c r="G189" s="75" t="str">
        <f>'[5]2403I301'!L188</f>
        <v xml:space="preserve">     </v>
      </c>
      <c r="H189" s="74" t="str">
        <f>'[5]2403I301'!M188</f>
        <v xml:space="preserve">    </v>
      </c>
      <c r="I189" s="75" t="str">
        <f>'[5]2403I301'!N188</f>
        <v xml:space="preserve">     </v>
      </c>
      <c r="J189" s="74" t="str">
        <f>'[5]2403I301'!O188</f>
        <v xml:space="preserve">    </v>
      </c>
      <c r="K189" s="75" t="str">
        <f>'[5]2403I301'!P188</f>
        <v xml:space="preserve">     </v>
      </c>
      <c r="L189" s="74" t="str">
        <f>'[5]2403I301'!Q188</f>
        <v xml:space="preserve">    </v>
      </c>
      <c r="M189" s="75" t="str">
        <f>'[5]2403I301'!R188</f>
        <v xml:space="preserve">     </v>
      </c>
      <c r="N189" s="74" t="str">
        <f>'[5]2403I301'!S188</f>
        <v xml:space="preserve">    </v>
      </c>
      <c r="O189" s="75">
        <f>'[5]2403I301'!T188</f>
        <v>-0.06</v>
      </c>
      <c r="P189" s="74">
        <f>'[5]2403I301'!U188</f>
        <v>150</v>
      </c>
      <c r="Q189" s="75">
        <f>'[5]2403I301'!V188</f>
        <v>-1.42</v>
      </c>
      <c r="R189" s="74">
        <f>'[5]2403I301'!W188</f>
        <v>175</v>
      </c>
      <c r="S189" s="75">
        <f>'[5]2403I301'!X188</f>
        <v>3.33</v>
      </c>
      <c r="T189" s="76">
        <f>'[5]2403I301'!Y188</f>
        <v>186</v>
      </c>
      <c r="U189" s="77">
        <f>'[5]2403I301'!Z188</f>
        <v>1949</v>
      </c>
      <c r="V189" s="78">
        <f>'[5]2403I301'!AA188</f>
        <v>83</v>
      </c>
      <c r="W189" s="79">
        <f>'[5]2403I301'!AB188</f>
        <v>190</v>
      </c>
      <c r="X189" s="80">
        <f>'[5]2403I301'!AC188</f>
        <v>26</v>
      </c>
      <c r="Y189" s="78">
        <f>'[5]2403I301'!AD188</f>
        <v>164</v>
      </c>
      <c r="Z189" s="81">
        <f>'[5]2403I301'!AE188</f>
        <v>21762</v>
      </c>
      <c r="AA189" s="73">
        <f>'[5]2403I301'!AF188</f>
        <v>1.99</v>
      </c>
      <c r="AB189" s="82">
        <f>'[5]2403I301'!AG188</f>
        <v>1.99</v>
      </c>
      <c r="AC189" s="83" t="str">
        <f>'[5]2403I301'!AH188</f>
        <v xml:space="preserve">BANSABADELL 66          </v>
      </c>
      <c r="AD189" s="84" t="str">
        <f>'[5]2403I301'!AI188</f>
        <v xml:space="preserve">BANCO SABADELL        </v>
      </c>
      <c r="AE189" s="85" t="str">
        <f>'[5]2403I301'!AJ188</f>
        <v xml:space="preserve">BANSABADELL PENSIONES           </v>
      </c>
      <c r="AF189" s="244">
        <f>'[5]2403I301'!AK188</f>
        <v>8010021</v>
      </c>
      <c r="AG189" s="244">
        <f>'[5]2403I301'!AL188</f>
        <v>7050085</v>
      </c>
      <c r="AH189" s="244">
        <f>'[5]2403I301'!AM188</f>
        <v>2036</v>
      </c>
      <c r="AI189" s="52"/>
    </row>
    <row r="190" spans="1:35" x14ac:dyDescent="0.2">
      <c r="A190" s="53">
        <f>'[5]2403I301'!F189</f>
        <v>186</v>
      </c>
      <c r="B190" s="54">
        <f>'[5]2403I301'!G189</f>
        <v>5167</v>
      </c>
      <c r="C190" s="55" t="str">
        <f>'[5]2403I301'!H189</f>
        <v xml:space="preserve">SBD PL.FUTURO 2030 PRUDEN.      </v>
      </c>
      <c r="D190" s="56">
        <f>'[5]2403I301'!I189</f>
        <v>9.5525000000000002</v>
      </c>
      <c r="E190" s="57" t="str">
        <f>'[5]2403I301'!J189</f>
        <v xml:space="preserve">     </v>
      </c>
      <c r="F190" s="58" t="str">
        <f>'[5]2403I301'!K189</f>
        <v xml:space="preserve">    </v>
      </c>
      <c r="G190" s="59" t="str">
        <f>'[5]2403I301'!L189</f>
        <v xml:space="preserve">     </v>
      </c>
      <c r="H190" s="58" t="str">
        <f>'[5]2403I301'!M189</f>
        <v xml:space="preserve">    </v>
      </c>
      <c r="I190" s="59" t="str">
        <f>'[5]2403I301'!N189</f>
        <v xml:space="preserve">     </v>
      </c>
      <c r="J190" s="58" t="str">
        <f>'[5]2403I301'!O189</f>
        <v xml:space="preserve">    </v>
      </c>
      <c r="K190" s="59" t="str">
        <f>'[5]2403I301'!P189</f>
        <v xml:space="preserve">     </v>
      </c>
      <c r="L190" s="58" t="str">
        <f>'[5]2403I301'!Q189</f>
        <v xml:space="preserve">    </v>
      </c>
      <c r="M190" s="59" t="str">
        <f>'[5]2403I301'!R189</f>
        <v xml:space="preserve">     </v>
      </c>
      <c r="N190" s="58" t="str">
        <f>'[5]2403I301'!S189</f>
        <v xml:space="preserve">    </v>
      </c>
      <c r="O190" s="59">
        <f>'[5]2403I301'!T189</f>
        <v>-0.28000000000000003</v>
      </c>
      <c r="P190" s="58">
        <f>'[5]2403I301'!U189</f>
        <v>158</v>
      </c>
      <c r="Q190" s="59">
        <f>'[5]2403I301'!V189</f>
        <v>-1.25</v>
      </c>
      <c r="R190" s="58">
        <f>'[5]2403I301'!W189</f>
        <v>167</v>
      </c>
      <c r="S190" s="59">
        <f>'[5]2403I301'!X189</f>
        <v>2.67</v>
      </c>
      <c r="T190" s="60">
        <f>'[5]2403I301'!Y189</f>
        <v>198</v>
      </c>
      <c r="U190" s="61">
        <f>'[5]2403I301'!Z189</f>
        <v>3563</v>
      </c>
      <c r="V190" s="62">
        <f>'[5]2403I301'!AA189</f>
        <v>345</v>
      </c>
      <c r="W190" s="63">
        <f>'[5]2403I301'!AB189</f>
        <v>307</v>
      </c>
      <c r="X190" s="64">
        <f>'[5]2403I301'!AC189</f>
        <v>509</v>
      </c>
      <c r="Y190" s="62">
        <f>'[5]2403I301'!AD189</f>
        <v>-202</v>
      </c>
      <c r="Z190" s="65">
        <f>'[5]2403I301'!AE189</f>
        <v>51721</v>
      </c>
      <c r="AA190" s="57">
        <f>'[5]2403I301'!AF189</f>
        <v>1.22</v>
      </c>
      <c r="AB190" s="66">
        <f>'[5]2403I301'!AG189</f>
        <v>1.22</v>
      </c>
      <c r="AC190" s="67" t="str">
        <f>'[5]2403I301'!AH189</f>
        <v xml:space="preserve">BANSABADELL 65          </v>
      </c>
      <c r="AD190" s="68" t="str">
        <f>'[5]2403I301'!AI189</f>
        <v xml:space="preserve">BANCO SABADELL        </v>
      </c>
      <c r="AE190" s="51" t="str">
        <f>'[5]2403I301'!AJ189</f>
        <v xml:space="preserve">BANSABADELL PENSIONES           </v>
      </c>
      <c r="AF190" s="244">
        <f>'[5]2403I301'!AK189</f>
        <v>8010021</v>
      </c>
      <c r="AG190" s="244">
        <f>'[5]2403I301'!AL189</f>
        <v>7050085</v>
      </c>
      <c r="AH190" s="244">
        <f>'[5]2403I301'!AM189</f>
        <v>2035</v>
      </c>
      <c r="AI190" s="52"/>
    </row>
    <row r="191" spans="1:35" x14ac:dyDescent="0.2">
      <c r="A191" s="69">
        <f>'[5]2403I301'!F190</f>
        <v>187</v>
      </c>
      <c r="B191" s="70">
        <f>'[5]2403I301'!G190</f>
        <v>5246</v>
      </c>
      <c r="C191" s="71" t="str">
        <f>'[5]2403I301'!H190</f>
        <v xml:space="preserve">RGAMIFUTURO 2024                </v>
      </c>
      <c r="D191" s="72">
        <f>'[5]2403I301'!I190</f>
        <v>7.1680000000000001</v>
      </c>
      <c r="E191" s="73" t="str">
        <f>'[5]2403I301'!J190</f>
        <v xml:space="preserve">     </v>
      </c>
      <c r="F191" s="74" t="str">
        <f>'[5]2403I301'!K190</f>
        <v xml:space="preserve">    </v>
      </c>
      <c r="G191" s="75" t="str">
        <f>'[5]2403I301'!L190</f>
        <v xml:space="preserve">     </v>
      </c>
      <c r="H191" s="74" t="str">
        <f>'[5]2403I301'!M190</f>
        <v xml:space="preserve">    </v>
      </c>
      <c r="I191" s="75" t="str">
        <f>'[5]2403I301'!N190</f>
        <v xml:space="preserve">     </v>
      </c>
      <c r="J191" s="74" t="str">
        <f>'[5]2403I301'!O190</f>
        <v xml:space="preserve">    </v>
      </c>
      <c r="K191" s="75" t="str">
        <f>'[5]2403I301'!P190</f>
        <v xml:space="preserve">     </v>
      </c>
      <c r="L191" s="74" t="str">
        <f>'[5]2403I301'!Q190</f>
        <v xml:space="preserve">    </v>
      </c>
      <c r="M191" s="75" t="str">
        <f>'[5]2403I301'!R190</f>
        <v xml:space="preserve">     </v>
      </c>
      <c r="N191" s="74" t="str">
        <f>'[5]2403I301'!S190</f>
        <v xml:space="preserve">    </v>
      </c>
      <c r="O191" s="75">
        <f>'[5]2403I301'!T190</f>
        <v>-0.36</v>
      </c>
      <c r="P191" s="74">
        <f>'[5]2403I301'!U190</f>
        <v>163</v>
      </c>
      <c r="Q191" s="75">
        <f>'[5]2403I301'!V190</f>
        <v>-1.45</v>
      </c>
      <c r="R191" s="74">
        <f>'[5]2403I301'!W190</f>
        <v>176</v>
      </c>
      <c r="S191" s="75">
        <f>'[5]2403I301'!X190</f>
        <v>2.54</v>
      </c>
      <c r="T191" s="76">
        <f>'[5]2403I301'!Y190</f>
        <v>200</v>
      </c>
      <c r="U191" s="77">
        <f>'[5]2403I301'!Z190</f>
        <v>1982</v>
      </c>
      <c r="V191" s="78">
        <f>'[5]2403I301'!AA190</f>
        <v>78</v>
      </c>
      <c r="W191" s="79">
        <f>'[5]2403I301'!AB190</f>
        <v>187</v>
      </c>
      <c r="X191" s="80">
        <f>'[5]2403I301'!AC190</f>
        <v>239</v>
      </c>
      <c r="Y191" s="78">
        <f>'[5]2403I301'!AD190</f>
        <v>-52</v>
      </c>
      <c r="Z191" s="81">
        <f>'[5]2403I301'!AE190</f>
        <v>23493</v>
      </c>
      <c r="AA191" s="73">
        <f>'[5]2403I301'!AF190</f>
        <v>0.04</v>
      </c>
      <c r="AB191" s="82">
        <f>'[5]2403I301'!AG190</f>
        <v>0.04</v>
      </c>
      <c r="AC191" s="83" t="str">
        <f>'[5]2403I301'!AH190</f>
        <v xml:space="preserve">RGA 26                  </v>
      </c>
      <c r="AD191" s="84" t="str">
        <f>'[5]2403I301'!AI190</f>
        <v xml:space="preserve">CAJA RURAL            </v>
      </c>
      <c r="AE191" s="51" t="str">
        <f>'[5]2403I301'!AJ190</f>
        <v xml:space="preserve">RGA RURAL PENSIONES             </v>
      </c>
      <c r="AF191" s="244">
        <f>'[5]2403I301'!AK190</f>
        <v>8040294</v>
      </c>
      <c r="AG191" s="244">
        <f>'[5]2403I301'!AL190</f>
        <v>7050131</v>
      </c>
      <c r="AH191" s="244">
        <f>'[5]2403I301'!AM190</f>
        <v>1698</v>
      </c>
      <c r="AI191" s="52"/>
    </row>
    <row r="192" spans="1:35" x14ac:dyDescent="0.2">
      <c r="A192" s="53">
        <f>'[5]2403I301'!F191</f>
        <v>188</v>
      </c>
      <c r="B192" s="54">
        <f>'[5]2403I301'!G191</f>
        <v>5171</v>
      </c>
      <c r="C192" s="55" t="str">
        <f>'[5]2403I301'!H191</f>
        <v xml:space="preserve">SBD PL.FUTURO 2040 PRUDEN.      </v>
      </c>
      <c r="D192" s="56">
        <f>'[5]2403I301'!I191</f>
        <v>9.4130000000000003</v>
      </c>
      <c r="E192" s="57" t="str">
        <f>'[5]2403I301'!J191</f>
        <v xml:space="preserve">     </v>
      </c>
      <c r="F192" s="58" t="str">
        <f>'[5]2403I301'!K191</f>
        <v xml:space="preserve">    </v>
      </c>
      <c r="G192" s="59" t="str">
        <f>'[5]2403I301'!L191</f>
        <v xml:space="preserve">     </v>
      </c>
      <c r="H192" s="58" t="str">
        <f>'[5]2403I301'!M191</f>
        <v xml:space="preserve">    </v>
      </c>
      <c r="I192" s="59" t="str">
        <f>'[5]2403I301'!N191</f>
        <v xml:space="preserve">     </v>
      </c>
      <c r="J192" s="58" t="str">
        <f>'[5]2403I301'!O191</f>
        <v xml:space="preserve">    </v>
      </c>
      <c r="K192" s="59" t="str">
        <f>'[5]2403I301'!P191</f>
        <v xml:space="preserve">     </v>
      </c>
      <c r="L192" s="58" t="str">
        <f>'[5]2403I301'!Q191</f>
        <v xml:space="preserve">    </v>
      </c>
      <c r="M192" s="59" t="str">
        <f>'[5]2403I301'!R191</f>
        <v xml:space="preserve">     </v>
      </c>
      <c r="N192" s="58" t="str">
        <f>'[5]2403I301'!S191</f>
        <v xml:space="preserve">    </v>
      </c>
      <c r="O192" s="59">
        <f>'[5]2403I301'!T191</f>
        <v>-0.47</v>
      </c>
      <c r="P192" s="58">
        <f>'[5]2403I301'!U191</f>
        <v>168</v>
      </c>
      <c r="Q192" s="59">
        <f>'[5]2403I301'!V191</f>
        <v>-2.25</v>
      </c>
      <c r="R192" s="58">
        <f>'[5]2403I301'!W191</f>
        <v>193</v>
      </c>
      <c r="S192" s="59">
        <f>'[5]2403I301'!X191</f>
        <v>3.59</v>
      </c>
      <c r="T192" s="60">
        <f>'[5]2403I301'!Y191</f>
        <v>178</v>
      </c>
      <c r="U192" s="61">
        <f>'[5]2403I301'!Z191</f>
        <v>1680</v>
      </c>
      <c r="V192" s="62">
        <f>'[5]2403I301'!AA191</f>
        <v>47</v>
      </c>
      <c r="W192" s="63">
        <f>'[5]2403I301'!AB191</f>
        <v>165</v>
      </c>
      <c r="X192" s="64" t="str">
        <f>'[5]2403I301'!AC191</f>
        <v xml:space="preserve">      </v>
      </c>
      <c r="Y192" s="62">
        <f>'[5]2403I301'!AD191</f>
        <v>165</v>
      </c>
      <c r="Z192" s="65">
        <f>'[5]2403I301'!AE191</f>
        <v>13008</v>
      </c>
      <c r="AA192" s="57">
        <f>'[5]2403I301'!AF191</f>
        <v>2.81</v>
      </c>
      <c r="AB192" s="66">
        <f>'[5]2403I301'!AG191</f>
        <v>2.81</v>
      </c>
      <c r="AC192" s="67" t="str">
        <f>'[5]2403I301'!AH191</f>
        <v xml:space="preserve">BANSABADELL 67          </v>
      </c>
      <c r="AD192" s="68" t="str">
        <f>'[5]2403I301'!AI191</f>
        <v xml:space="preserve">BANCO SABADELL        </v>
      </c>
      <c r="AE192" s="51" t="str">
        <f>'[5]2403I301'!AJ191</f>
        <v xml:space="preserve">BANSABADELL PENSIONES           </v>
      </c>
      <c r="AF192" s="244">
        <f>'[5]2403I301'!AK191</f>
        <v>8010021</v>
      </c>
      <c r="AG192" s="244">
        <f>'[5]2403I301'!AL191</f>
        <v>7050085</v>
      </c>
      <c r="AH192" s="244">
        <f>'[5]2403I301'!AM191</f>
        <v>2037</v>
      </c>
      <c r="AI192" s="52"/>
    </row>
    <row r="193" spans="1:35" x14ac:dyDescent="0.2">
      <c r="A193" s="69">
        <f>'[5]2403I301'!F192</f>
        <v>189</v>
      </c>
      <c r="B193" s="70">
        <f>'[5]2403I301'!G192</f>
        <v>3242</v>
      </c>
      <c r="C193" s="71" t="str">
        <f>'[5]2403I301'!H192</f>
        <v xml:space="preserve">SVRNE JUBILACION                </v>
      </c>
      <c r="D193" s="72">
        <f>'[5]2403I301'!I192</f>
        <v>169.33609999999999</v>
      </c>
      <c r="E193" s="73" t="str">
        <f>'[5]2403I301'!J192</f>
        <v xml:space="preserve">     </v>
      </c>
      <c r="F193" s="74" t="str">
        <f>'[5]2403I301'!K192</f>
        <v xml:space="preserve">    </v>
      </c>
      <c r="G193" s="75" t="str">
        <f>'[5]2403I301'!L192</f>
        <v xml:space="preserve">     </v>
      </c>
      <c r="H193" s="74" t="str">
        <f>'[5]2403I301'!M192</f>
        <v xml:space="preserve">    </v>
      </c>
      <c r="I193" s="75" t="str">
        <f>'[5]2403I301'!N192</f>
        <v xml:space="preserve">     </v>
      </c>
      <c r="J193" s="74" t="str">
        <f>'[5]2403I301'!O192</f>
        <v xml:space="preserve">    </v>
      </c>
      <c r="K193" s="75" t="str">
        <f>'[5]2403I301'!P192</f>
        <v xml:space="preserve">     </v>
      </c>
      <c r="L193" s="74" t="str">
        <f>'[5]2403I301'!Q192</f>
        <v xml:space="preserve">    </v>
      </c>
      <c r="M193" s="75" t="str">
        <f>'[5]2403I301'!R192</f>
        <v xml:space="preserve">     </v>
      </c>
      <c r="N193" s="74" t="str">
        <f>'[5]2403I301'!S192</f>
        <v xml:space="preserve">    </v>
      </c>
      <c r="O193" s="75">
        <f>'[5]2403I301'!T192</f>
        <v>-0.53</v>
      </c>
      <c r="P193" s="74">
        <f>'[5]2403I301'!U192</f>
        <v>172</v>
      </c>
      <c r="Q193" s="75">
        <f>'[5]2403I301'!V192</f>
        <v>-1.5</v>
      </c>
      <c r="R193" s="74">
        <f>'[5]2403I301'!W192</f>
        <v>178</v>
      </c>
      <c r="S193" s="75">
        <f>'[5]2403I301'!X192</f>
        <v>2.87</v>
      </c>
      <c r="T193" s="76">
        <f>'[5]2403I301'!Y192</f>
        <v>193</v>
      </c>
      <c r="U193" s="77">
        <f>'[5]2403I301'!Z192</f>
        <v>388</v>
      </c>
      <c r="V193" s="78">
        <f>'[5]2403I301'!AA192</f>
        <v>4</v>
      </c>
      <c r="W193" s="79">
        <f>'[5]2403I301'!AB192</f>
        <v>8</v>
      </c>
      <c r="X193" s="80">
        <f>'[5]2403I301'!AC192</f>
        <v>103</v>
      </c>
      <c r="Y193" s="78">
        <f>'[5]2403I301'!AD192</f>
        <v>-95</v>
      </c>
      <c r="Z193" s="81">
        <f>'[5]2403I301'!AE192</f>
        <v>8130</v>
      </c>
      <c r="AA193" s="73">
        <f>'[5]2403I301'!AF192</f>
        <v>1.37</v>
      </c>
      <c r="AB193" s="82">
        <f>'[5]2403I301'!AG192</f>
        <v>1.37</v>
      </c>
      <c r="AC193" s="83" t="str">
        <f>'[5]2403I301'!AH192</f>
        <v xml:space="preserve">SVRNE JUBILACION        </v>
      </c>
      <c r="AD193" s="84" t="str">
        <f>'[5]2403I301'!AI192</f>
        <v xml:space="preserve">SURNE MUTUA SEGUROS   </v>
      </c>
      <c r="AE193" s="51" t="str">
        <f>'[5]2403I301'!AJ192</f>
        <v xml:space="preserve">SURNE M.S.REASEGUROS            </v>
      </c>
      <c r="AF193" s="244">
        <f>'[5]2403I301'!AK192</f>
        <v>8050295</v>
      </c>
      <c r="AG193" s="244">
        <f>'[5]2403I301'!AL192</f>
        <v>7050211</v>
      </c>
      <c r="AH193" s="244">
        <f>'[5]2403I301'!AM192</f>
        <v>1047</v>
      </c>
      <c r="AI193" s="52"/>
    </row>
    <row r="194" spans="1:35" x14ac:dyDescent="0.2">
      <c r="A194" s="88">
        <f>'[5]2403I301'!F193</f>
        <v>190</v>
      </c>
      <c r="B194" s="117">
        <f>'[5]2403I301'!G193</f>
        <v>5173</v>
      </c>
      <c r="C194" s="118" t="str">
        <f>'[5]2403I301'!H193</f>
        <v xml:space="preserve">SBD PL.FUTURO 2045 PRUDEN.      </v>
      </c>
      <c r="D194" s="90">
        <f>'[5]2403I301'!I193</f>
        <v>9.0236999999999998</v>
      </c>
      <c r="E194" s="91" t="str">
        <f>'[5]2403I301'!J193</f>
        <v xml:space="preserve">     </v>
      </c>
      <c r="F194" s="92" t="str">
        <f>'[5]2403I301'!K193</f>
        <v xml:space="preserve">    </v>
      </c>
      <c r="G194" s="93" t="str">
        <f>'[5]2403I301'!L193</f>
        <v xml:space="preserve">     </v>
      </c>
      <c r="H194" s="92" t="str">
        <f>'[5]2403I301'!M193</f>
        <v xml:space="preserve">    </v>
      </c>
      <c r="I194" s="93" t="str">
        <f>'[5]2403I301'!N193</f>
        <v xml:space="preserve">     </v>
      </c>
      <c r="J194" s="92" t="str">
        <f>'[5]2403I301'!O193</f>
        <v xml:space="preserve">    </v>
      </c>
      <c r="K194" s="93" t="str">
        <f>'[5]2403I301'!P193</f>
        <v xml:space="preserve">     </v>
      </c>
      <c r="L194" s="92" t="str">
        <f>'[5]2403I301'!Q193</f>
        <v xml:space="preserve">    </v>
      </c>
      <c r="M194" s="93" t="str">
        <f>'[5]2403I301'!R193</f>
        <v xml:space="preserve">     </v>
      </c>
      <c r="N194" s="92" t="str">
        <f>'[5]2403I301'!S193</f>
        <v xml:space="preserve">    </v>
      </c>
      <c r="O194" s="93">
        <f>'[5]2403I301'!T193</f>
        <v>-0.53</v>
      </c>
      <c r="P194" s="92">
        <f>'[5]2403I301'!U193</f>
        <v>171</v>
      </c>
      <c r="Q194" s="93">
        <f>'[5]2403I301'!V193</f>
        <v>-2.37</v>
      </c>
      <c r="R194" s="92">
        <f>'[5]2403I301'!W193</f>
        <v>194</v>
      </c>
      <c r="S194" s="93">
        <f>'[5]2403I301'!X193</f>
        <v>3.54</v>
      </c>
      <c r="T194" s="94">
        <f>'[5]2403I301'!Y193</f>
        <v>179</v>
      </c>
      <c r="U194" s="95">
        <f>'[5]2403I301'!Z193</f>
        <v>1487</v>
      </c>
      <c r="V194" s="96">
        <f>'[5]2403I301'!AA193</f>
        <v>37</v>
      </c>
      <c r="W194" s="97">
        <f>'[5]2403I301'!AB193</f>
        <v>135</v>
      </c>
      <c r="X194" s="98">
        <f>'[5]2403I301'!AC193</f>
        <v>77</v>
      </c>
      <c r="Y194" s="96">
        <f>'[5]2403I301'!AD193</f>
        <v>58</v>
      </c>
      <c r="Z194" s="99">
        <f>'[5]2403I301'!AE193</f>
        <v>7501</v>
      </c>
      <c r="AA194" s="91">
        <f>'[5]2403I301'!AF193</f>
        <v>1.3</v>
      </c>
      <c r="AB194" s="100">
        <f>'[5]2403I301'!AG193</f>
        <v>1.3</v>
      </c>
      <c r="AC194" s="101" t="str">
        <f>'[5]2403I301'!AH193</f>
        <v xml:space="preserve">BANSABADELL 68          </v>
      </c>
      <c r="AD194" s="102" t="str">
        <f>'[5]2403I301'!AI193</f>
        <v xml:space="preserve">BANCO SABADELL        </v>
      </c>
      <c r="AE194" s="85" t="str">
        <f>'[5]2403I301'!AJ193</f>
        <v xml:space="preserve">BANSABADELL PENSIONES           </v>
      </c>
      <c r="AF194" s="244">
        <f>'[5]2403I301'!AK193</f>
        <v>8010021</v>
      </c>
      <c r="AG194" s="244">
        <f>'[5]2403I301'!AL193</f>
        <v>7050085</v>
      </c>
      <c r="AH194" s="244">
        <f>'[5]2403I301'!AM193</f>
        <v>2038</v>
      </c>
      <c r="AI194" s="52"/>
    </row>
    <row r="195" spans="1:35" x14ac:dyDescent="0.2">
      <c r="A195" s="69">
        <f>'[5]2403I301'!F194</f>
        <v>191</v>
      </c>
      <c r="B195" s="70">
        <f>'[5]2403I301'!G194</f>
        <v>5213</v>
      </c>
      <c r="C195" s="103" t="str">
        <f>'[5]2403I301'!H194</f>
        <v xml:space="preserve">GESEM CYGNUS PENSIONES          </v>
      </c>
      <c r="D195" s="104">
        <f>'[5]2403I301'!I194</f>
        <v>8.0540000000000003</v>
      </c>
      <c r="E195" s="105" t="str">
        <f>'[5]2403I301'!J194</f>
        <v xml:space="preserve">     </v>
      </c>
      <c r="F195" s="106" t="str">
        <f>'[5]2403I301'!K194</f>
        <v xml:space="preserve">    </v>
      </c>
      <c r="G195" s="107" t="str">
        <f>'[5]2403I301'!L194</f>
        <v xml:space="preserve">     </v>
      </c>
      <c r="H195" s="106" t="str">
        <f>'[5]2403I301'!M194</f>
        <v xml:space="preserve">    </v>
      </c>
      <c r="I195" s="107" t="str">
        <f>'[5]2403I301'!N194</f>
        <v xml:space="preserve">     </v>
      </c>
      <c r="J195" s="106" t="str">
        <f>'[5]2403I301'!O194</f>
        <v xml:space="preserve">    </v>
      </c>
      <c r="K195" s="107" t="str">
        <f>'[5]2403I301'!P194</f>
        <v xml:space="preserve">     </v>
      </c>
      <c r="L195" s="106" t="str">
        <f>'[5]2403I301'!Q194</f>
        <v xml:space="preserve">    </v>
      </c>
      <c r="M195" s="107" t="str">
        <f>'[5]2403I301'!R194</f>
        <v xml:space="preserve">     </v>
      </c>
      <c r="N195" s="106" t="str">
        <f>'[5]2403I301'!S194</f>
        <v xml:space="preserve">    </v>
      </c>
      <c r="O195" s="107">
        <f>'[5]2403I301'!T194</f>
        <v>-2.75</v>
      </c>
      <c r="P195" s="106">
        <f>'[5]2403I301'!U194</f>
        <v>185</v>
      </c>
      <c r="Q195" s="107">
        <f>'[5]2403I301'!V194</f>
        <v>-4.2699999999999996</v>
      </c>
      <c r="R195" s="106">
        <f>'[5]2403I301'!W194</f>
        <v>197</v>
      </c>
      <c r="S195" s="107">
        <f>'[5]2403I301'!X194</f>
        <v>0.64</v>
      </c>
      <c r="T195" s="108">
        <f>'[5]2403I301'!Y194</f>
        <v>203</v>
      </c>
      <c r="U195" s="109">
        <f>'[5]2403I301'!Z194</f>
        <v>22</v>
      </c>
      <c r="V195" s="110" t="str">
        <f>'[5]2403I301'!AA194</f>
        <v xml:space="preserve">      </v>
      </c>
      <c r="W195" s="111">
        <f>'[5]2403I301'!AB194</f>
        <v>3</v>
      </c>
      <c r="X195" s="112" t="str">
        <f>'[5]2403I301'!AC194</f>
        <v xml:space="preserve">      </v>
      </c>
      <c r="Y195" s="110">
        <f>'[5]2403I301'!AD194</f>
        <v>3</v>
      </c>
      <c r="Z195" s="113">
        <f>'[5]2403I301'!AE194</f>
        <v>1028</v>
      </c>
      <c r="AA195" s="105">
        <f>'[5]2403I301'!AF194</f>
        <v>0.81</v>
      </c>
      <c r="AB195" s="114">
        <f>'[5]2403I301'!AG194</f>
        <v>0.81</v>
      </c>
      <c r="AC195" s="115" t="str">
        <f>'[5]2403I301'!AH194</f>
        <v xml:space="preserve">AHORROP.CIENTO NUEVE    </v>
      </c>
      <c r="AD195" s="116" t="str">
        <f>'[5]2403I301'!AI194</f>
        <v xml:space="preserve">GRUPO CASER           </v>
      </c>
      <c r="AE195" s="119" t="str">
        <f>'[5]2403I301'!AJ194</f>
        <v xml:space="preserve">CASER PENSIONES                 </v>
      </c>
      <c r="AF195" s="244">
        <f>'[5]2403I301'!AK194</f>
        <v>8020070</v>
      </c>
      <c r="AG195" s="244">
        <f>'[5]2403I301'!AL194</f>
        <v>7050219</v>
      </c>
      <c r="AH195" s="244">
        <f>'[5]2403I301'!AM194</f>
        <v>2074</v>
      </c>
      <c r="AI195" s="52"/>
    </row>
    <row r="196" spans="1:35" x14ac:dyDescent="0.2">
      <c r="A196" s="53">
        <f>'[5]2403I301'!F195</f>
        <v>192</v>
      </c>
      <c r="B196" s="54">
        <f>'[5]2403I301'!G195</f>
        <v>5285</v>
      </c>
      <c r="C196" s="55" t="str">
        <f>'[5]2403I301'!H195</f>
        <v xml:space="preserve">IM PENSION MODERADO             </v>
      </c>
      <c r="D196" s="56">
        <f>'[5]2403I301'!I195</f>
        <v>10.687200000000001</v>
      </c>
      <c r="E196" s="57" t="str">
        <f>'[5]2403I301'!J195</f>
        <v xml:space="preserve">     </v>
      </c>
      <c r="F196" s="58" t="str">
        <f>'[5]2403I301'!K195</f>
        <v xml:space="preserve">    </v>
      </c>
      <c r="G196" s="59" t="str">
        <f>'[5]2403I301'!L195</f>
        <v xml:space="preserve">     </v>
      </c>
      <c r="H196" s="58" t="str">
        <f>'[5]2403I301'!M195</f>
        <v xml:space="preserve">    </v>
      </c>
      <c r="I196" s="59" t="str">
        <f>'[5]2403I301'!N195</f>
        <v xml:space="preserve">     </v>
      </c>
      <c r="J196" s="58" t="str">
        <f>'[5]2403I301'!O195</f>
        <v xml:space="preserve">    </v>
      </c>
      <c r="K196" s="59" t="str">
        <f>'[5]2403I301'!P195</f>
        <v xml:space="preserve">     </v>
      </c>
      <c r="L196" s="58" t="str">
        <f>'[5]2403I301'!Q195</f>
        <v xml:space="preserve">    </v>
      </c>
      <c r="M196" s="59" t="str">
        <f>'[5]2403I301'!R195</f>
        <v xml:space="preserve">     </v>
      </c>
      <c r="N196" s="58" t="str">
        <f>'[5]2403I301'!S195</f>
        <v xml:space="preserve">    </v>
      </c>
      <c r="O196" s="59" t="str">
        <f>'[5]2403I301'!T195</f>
        <v xml:space="preserve">     </v>
      </c>
      <c r="P196" s="58" t="str">
        <f>'[5]2403I301'!U195</f>
        <v xml:space="preserve">    </v>
      </c>
      <c r="Q196" s="59">
        <f>'[5]2403I301'!V195</f>
        <v>1.34</v>
      </c>
      <c r="R196" s="58">
        <f>'[5]2403I301'!W195</f>
        <v>29</v>
      </c>
      <c r="S196" s="59">
        <f>'[5]2403I301'!X195</f>
        <v>5.79</v>
      </c>
      <c r="T196" s="60">
        <f>'[5]2403I301'!Y195</f>
        <v>118</v>
      </c>
      <c r="U196" s="61">
        <f>'[5]2403I301'!Z195</f>
        <v>15</v>
      </c>
      <c r="V196" s="62">
        <f>'[5]2403I301'!AA195</f>
        <v>2</v>
      </c>
      <c r="W196" s="63" t="str">
        <f>'[5]2403I301'!AB195</f>
        <v xml:space="preserve">      </v>
      </c>
      <c r="X196" s="64" t="str">
        <f>'[5]2403I301'!AC195</f>
        <v xml:space="preserve">      </v>
      </c>
      <c r="Y196" s="62" t="str">
        <f>'[5]2403I301'!AD195</f>
        <v xml:space="preserve">      </v>
      </c>
      <c r="Z196" s="65">
        <f>'[5]2403I301'!AE195</f>
        <v>1325</v>
      </c>
      <c r="AA196" s="57">
        <f>'[5]2403I301'!AF195</f>
        <v>24.45</v>
      </c>
      <c r="AB196" s="66">
        <f>'[5]2403I301'!AG195</f>
        <v>24.45</v>
      </c>
      <c r="AC196" s="67" t="str">
        <f>'[5]2403I301'!AH195</f>
        <v xml:space="preserve">AHORROP.CIENTO SEIS     </v>
      </c>
      <c r="AD196" s="68" t="str">
        <f>'[5]2403I301'!AI195</f>
        <v xml:space="preserve">GRUPO CASER           </v>
      </c>
      <c r="AE196" s="51" t="str">
        <f>'[5]2403I301'!AJ195</f>
        <v xml:space="preserve">CASER PENSIONES                 </v>
      </c>
      <c r="AF196" s="244">
        <f>'[5]2403I301'!AK195</f>
        <v>8020070</v>
      </c>
      <c r="AG196" s="244">
        <f>'[5]2403I301'!AL195</f>
        <v>7050219</v>
      </c>
      <c r="AH196" s="244">
        <f>'[5]2403I301'!AM195</f>
        <v>2071</v>
      </c>
      <c r="AI196" s="52"/>
    </row>
    <row r="197" spans="1:35" x14ac:dyDescent="0.2">
      <c r="A197" s="69">
        <f>'[5]2403I301'!F196</f>
        <v>193</v>
      </c>
      <c r="B197" s="70">
        <f>'[5]2403I301'!G196</f>
        <v>5370</v>
      </c>
      <c r="C197" s="71" t="str">
        <f>'[5]2403I301'!H196</f>
        <v xml:space="preserve">ALLIANZ PENSIONES CONSER.       </v>
      </c>
      <c r="D197" s="72">
        <f>'[5]2403I301'!I196</f>
        <v>103.7145</v>
      </c>
      <c r="E197" s="73" t="str">
        <f>'[5]2403I301'!J196</f>
        <v xml:space="preserve">     </v>
      </c>
      <c r="F197" s="74" t="str">
        <f>'[5]2403I301'!K196</f>
        <v xml:space="preserve">    </v>
      </c>
      <c r="G197" s="75" t="str">
        <f>'[5]2403I301'!L196</f>
        <v xml:space="preserve">     </v>
      </c>
      <c r="H197" s="74" t="str">
        <f>'[5]2403I301'!M196</f>
        <v xml:space="preserve">    </v>
      </c>
      <c r="I197" s="75" t="str">
        <f>'[5]2403I301'!N196</f>
        <v xml:space="preserve">     </v>
      </c>
      <c r="J197" s="74" t="str">
        <f>'[5]2403I301'!O196</f>
        <v xml:space="preserve">    </v>
      </c>
      <c r="K197" s="75" t="str">
        <f>'[5]2403I301'!P196</f>
        <v xml:space="preserve">     </v>
      </c>
      <c r="L197" s="74" t="str">
        <f>'[5]2403I301'!Q196</f>
        <v xml:space="preserve">    </v>
      </c>
      <c r="M197" s="75" t="str">
        <f>'[5]2403I301'!R196</f>
        <v xml:space="preserve">     </v>
      </c>
      <c r="N197" s="74" t="str">
        <f>'[5]2403I301'!S196</f>
        <v xml:space="preserve">    </v>
      </c>
      <c r="O197" s="75" t="str">
        <f>'[5]2403I301'!T196</f>
        <v xml:space="preserve">     </v>
      </c>
      <c r="P197" s="74" t="str">
        <f>'[5]2403I301'!U196</f>
        <v xml:space="preserve">    </v>
      </c>
      <c r="Q197" s="75">
        <f>'[5]2403I301'!V196</f>
        <v>1.28</v>
      </c>
      <c r="R197" s="74">
        <f>'[5]2403I301'!W196</f>
        <v>35</v>
      </c>
      <c r="S197" s="75">
        <f>'[5]2403I301'!X196</f>
        <v>7.83</v>
      </c>
      <c r="T197" s="76">
        <f>'[5]2403I301'!Y196</f>
        <v>24</v>
      </c>
      <c r="U197" s="77">
        <f>'[5]2403I301'!Z196</f>
        <v>2552</v>
      </c>
      <c r="V197" s="78">
        <f>'[5]2403I301'!AA196</f>
        <v>237</v>
      </c>
      <c r="W197" s="79">
        <f>'[5]2403I301'!AB196</f>
        <v>173</v>
      </c>
      <c r="X197" s="80">
        <f>'[5]2403I301'!AC196</f>
        <v>612</v>
      </c>
      <c r="Y197" s="78">
        <f>'[5]2403I301'!AD196</f>
        <v>-439</v>
      </c>
      <c r="Z197" s="81">
        <f>'[5]2403I301'!AE196</f>
        <v>55633</v>
      </c>
      <c r="AA197" s="73">
        <f>'[5]2403I301'!AF196</f>
        <v>-0.22</v>
      </c>
      <c r="AB197" s="82">
        <f>'[5]2403I301'!AG196</f>
        <v>-0.22</v>
      </c>
      <c r="AC197" s="83" t="str">
        <f>'[5]2403I301'!AH196</f>
        <v>ALLIANZ PENSIONES CONSER</v>
      </c>
      <c r="AD197" s="84" t="str">
        <f>'[5]2403I301'!AI196</f>
        <v xml:space="preserve">ALLIANZ               </v>
      </c>
      <c r="AE197" s="51" t="str">
        <f>'[5]2403I301'!AJ196</f>
        <v xml:space="preserve">ALLIANZ. CIA SEG.Y REAS.        </v>
      </c>
      <c r="AF197" s="244">
        <f>'[5]2403I301'!AK196</f>
        <v>8050020</v>
      </c>
      <c r="AG197" s="244">
        <f>'[5]2403I301'!AL196</f>
        <v>7050239</v>
      </c>
      <c r="AH197" s="244">
        <f>'[5]2403I301'!AM196</f>
        <v>2148</v>
      </c>
      <c r="AI197" s="52"/>
    </row>
    <row r="198" spans="1:35" x14ac:dyDescent="0.2">
      <c r="A198" s="53">
        <f>'[5]2403I301'!F197</f>
        <v>194</v>
      </c>
      <c r="B198" s="54">
        <f>'[5]2403I301'!G197</f>
        <v>5310</v>
      </c>
      <c r="C198" s="55" t="str">
        <f>'[5]2403I301'!H197</f>
        <v xml:space="preserve">CASER GENRACION 60-65           </v>
      </c>
      <c r="D198" s="56">
        <f>'[5]2403I301'!I197</f>
        <v>10.380100000000001</v>
      </c>
      <c r="E198" s="57" t="str">
        <f>'[5]2403I301'!J197</f>
        <v xml:space="preserve">     </v>
      </c>
      <c r="F198" s="58" t="str">
        <f>'[5]2403I301'!K197</f>
        <v xml:space="preserve">    </v>
      </c>
      <c r="G198" s="59" t="str">
        <f>'[5]2403I301'!L197</f>
        <v xml:space="preserve">     </v>
      </c>
      <c r="H198" s="58" t="str">
        <f>'[5]2403I301'!M197</f>
        <v xml:space="preserve">    </v>
      </c>
      <c r="I198" s="59" t="str">
        <f>'[5]2403I301'!N197</f>
        <v xml:space="preserve">     </v>
      </c>
      <c r="J198" s="58" t="str">
        <f>'[5]2403I301'!O197</f>
        <v xml:space="preserve">    </v>
      </c>
      <c r="K198" s="59" t="str">
        <f>'[5]2403I301'!P197</f>
        <v xml:space="preserve">     </v>
      </c>
      <c r="L198" s="58" t="str">
        <f>'[5]2403I301'!Q197</f>
        <v xml:space="preserve">    </v>
      </c>
      <c r="M198" s="59" t="str">
        <f>'[5]2403I301'!R197</f>
        <v xml:space="preserve">     </v>
      </c>
      <c r="N198" s="58" t="str">
        <f>'[5]2403I301'!S197</f>
        <v xml:space="preserve">    </v>
      </c>
      <c r="O198" s="59" t="str">
        <f>'[5]2403I301'!T197</f>
        <v xml:space="preserve">     </v>
      </c>
      <c r="P198" s="58" t="str">
        <f>'[5]2403I301'!U197</f>
        <v xml:space="preserve">    </v>
      </c>
      <c r="Q198" s="59">
        <f>'[5]2403I301'!V197</f>
        <v>0.77</v>
      </c>
      <c r="R198" s="58">
        <f>'[5]2403I301'!W197</f>
        <v>72</v>
      </c>
      <c r="S198" s="59">
        <f>'[5]2403I301'!X197</f>
        <v>6.35</v>
      </c>
      <c r="T198" s="60">
        <f>'[5]2403I301'!Y197</f>
        <v>84</v>
      </c>
      <c r="U198" s="61">
        <f>'[5]2403I301'!Z197</f>
        <v>74</v>
      </c>
      <c r="V198" s="62">
        <f>'[5]2403I301'!AA197</f>
        <v>5</v>
      </c>
      <c r="W198" s="63">
        <f>'[5]2403I301'!AB197</f>
        <v>5</v>
      </c>
      <c r="X198" s="64">
        <f>'[5]2403I301'!AC197</f>
        <v>7</v>
      </c>
      <c r="Y198" s="62">
        <f>'[5]2403I301'!AD197</f>
        <v>-2</v>
      </c>
      <c r="Z198" s="65">
        <f>'[5]2403I301'!AE197</f>
        <v>493</v>
      </c>
      <c r="AA198" s="57">
        <f>'[5]2403I301'!AF197</f>
        <v>5.4</v>
      </c>
      <c r="AB198" s="66">
        <f>'[5]2403I301'!AG197</f>
        <v>5.4</v>
      </c>
      <c r="AC198" s="67" t="str">
        <f>'[5]2403I301'!AH197</f>
        <v xml:space="preserve">AHORROPENSION 49        </v>
      </c>
      <c r="AD198" s="68" t="str">
        <f>'[5]2403I301'!AI197</f>
        <v xml:space="preserve">GRUPO CASER           </v>
      </c>
      <c r="AE198" s="51" t="str">
        <f>'[5]2403I301'!AJ197</f>
        <v xml:space="preserve">CASER PENSIONES                 </v>
      </c>
      <c r="AF198" s="244">
        <f>'[5]2403I301'!AK197</f>
        <v>8020070</v>
      </c>
      <c r="AG198" s="244">
        <f>'[5]2403I301'!AL197</f>
        <v>7050219</v>
      </c>
      <c r="AH198" s="244">
        <f>'[5]2403I301'!AM197</f>
        <v>1502</v>
      </c>
      <c r="AI198" s="52"/>
    </row>
    <row r="199" spans="1:35" ht="13.5" thickBot="1" x14ac:dyDescent="0.25">
      <c r="A199" s="120">
        <f>'[5]2403I301'!F198</f>
        <v>195</v>
      </c>
      <c r="B199" s="121">
        <f>'[5]2403I301'!G198</f>
        <v>5304</v>
      </c>
      <c r="C199" s="122" t="str">
        <f>'[5]2403I301'!H198</f>
        <v xml:space="preserve">POPCOIN GLOBAL CONSERV.         </v>
      </c>
      <c r="D199" s="123">
        <f>'[5]2403I301'!I198</f>
        <v>6.2145000000000001</v>
      </c>
      <c r="E199" s="124" t="str">
        <f>'[5]2403I301'!J198</f>
        <v xml:space="preserve">     </v>
      </c>
      <c r="F199" s="125" t="str">
        <f>'[5]2403I301'!K198</f>
        <v xml:space="preserve">    </v>
      </c>
      <c r="G199" s="126" t="str">
        <f>'[5]2403I301'!L198</f>
        <v xml:space="preserve">     </v>
      </c>
      <c r="H199" s="125" t="str">
        <f>'[5]2403I301'!M198</f>
        <v xml:space="preserve">    </v>
      </c>
      <c r="I199" s="126" t="str">
        <f>'[5]2403I301'!N198</f>
        <v xml:space="preserve">     </v>
      </c>
      <c r="J199" s="125" t="str">
        <f>'[5]2403I301'!O198</f>
        <v xml:space="preserve">    </v>
      </c>
      <c r="K199" s="126" t="str">
        <f>'[5]2403I301'!P198</f>
        <v xml:space="preserve">     </v>
      </c>
      <c r="L199" s="125" t="str">
        <f>'[5]2403I301'!Q198</f>
        <v xml:space="preserve">    </v>
      </c>
      <c r="M199" s="126" t="str">
        <f>'[5]2403I301'!R198</f>
        <v xml:space="preserve">     </v>
      </c>
      <c r="N199" s="125" t="str">
        <f>'[5]2403I301'!S198</f>
        <v xml:space="preserve">    </v>
      </c>
      <c r="O199" s="126" t="str">
        <f>'[5]2403I301'!T198</f>
        <v xml:space="preserve">     </v>
      </c>
      <c r="P199" s="125" t="str">
        <f>'[5]2403I301'!U198</f>
        <v xml:space="preserve">    </v>
      </c>
      <c r="Q199" s="126">
        <f>'[5]2403I301'!V198</f>
        <v>0.09</v>
      </c>
      <c r="R199" s="125">
        <f>'[5]2403I301'!W198</f>
        <v>111</v>
      </c>
      <c r="S199" s="126">
        <f>'[5]2403I301'!X198</f>
        <v>5.73</v>
      </c>
      <c r="T199" s="127">
        <f>'[5]2403I301'!Y198</f>
        <v>121</v>
      </c>
      <c r="U199" s="128">
        <f>'[5]2403I301'!Z198</f>
        <v>49</v>
      </c>
      <c r="V199" s="129" t="str">
        <f>'[5]2403I301'!AA198</f>
        <v xml:space="preserve">      </v>
      </c>
      <c r="W199" s="130">
        <f>'[5]2403I301'!AB198</f>
        <v>3</v>
      </c>
      <c r="X199" s="131" t="str">
        <f>'[5]2403I301'!AC198</f>
        <v xml:space="preserve">      </v>
      </c>
      <c r="Y199" s="129">
        <f>'[5]2403I301'!AD198</f>
        <v>3</v>
      </c>
      <c r="Z199" s="132">
        <f>'[5]2403I301'!AE198</f>
        <v>1570</v>
      </c>
      <c r="AA199" s="124">
        <f>'[5]2403I301'!AF198</f>
        <v>50.12</v>
      </c>
      <c r="AB199" s="133">
        <f>'[5]2403I301'!AG198</f>
        <v>50.12</v>
      </c>
      <c r="AC199" s="134" t="str">
        <f>'[5]2403I301'!AH198</f>
        <v xml:space="preserve">POPCOIN GLOBAL CONSERV. </v>
      </c>
      <c r="AD199" s="135" t="str">
        <f>'[5]2403I301'!AI198</f>
        <v xml:space="preserve">MAPFRE                </v>
      </c>
      <c r="AE199" s="85" t="str">
        <f>'[5]2403I301'!AJ198</f>
        <v xml:space="preserve">BANKINTER SEG. VIDA             </v>
      </c>
      <c r="AF199" s="244">
        <f>'[5]2403I301'!AK198</f>
        <v>8050269</v>
      </c>
      <c r="AG199" s="244">
        <f>'[5]2403I301'!AL198</f>
        <v>7050006</v>
      </c>
      <c r="AH199" s="244">
        <f>'[5]2403I301'!AM198</f>
        <v>2115</v>
      </c>
      <c r="AI199" s="52"/>
    </row>
    <row r="200" spans="1:35" x14ac:dyDescent="0.2">
      <c r="A200" s="136">
        <f>'[5]2403I301'!F199</f>
        <v>196</v>
      </c>
      <c r="B200" s="137">
        <f>'[5]2403I301'!G199</f>
        <v>5331</v>
      </c>
      <c r="C200" s="138" t="str">
        <f>'[5]2403I301'!H199</f>
        <v xml:space="preserve">UNIPLAN CONTIGO 2030            </v>
      </c>
      <c r="D200" s="139">
        <f>'[5]2403I301'!I199</f>
        <v>10.783899999999999</v>
      </c>
      <c r="E200" s="140" t="str">
        <f>'[5]2403I301'!J199</f>
        <v xml:space="preserve">     </v>
      </c>
      <c r="F200" s="141" t="str">
        <f>'[5]2403I301'!K199</f>
        <v xml:space="preserve">    </v>
      </c>
      <c r="G200" s="142" t="str">
        <f>'[5]2403I301'!L199</f>
        <v xml:space="preserve">     </v>
      </c>
      <c r="H200" s="141" t="str">
        <f>'[5]2403I301'!M199</f>
        <v xml:space="preserve">    </v>
      </c>
      <c r="I200" s="142" t="str">
        <f>'[5]2403I301'!N199</f>
        <v xml:space="preserve">     </v>
      </c>
      <c r="J200" s="141" t="str">
        <f>'[5]2403I301'!O199</f>
        <v xml:space="preserve">    </v>
      </c>
      <c r="K200" s="142" t="str">
        <f>'[5]2403I301'!P199</f>
        <v xml:space="preserve">     </v>
      </c>
      <c r="L200" s="141" t="str">
        <f>'[5]2403I301'!Q199</f>
        <v xml:space="preserve">    </v>
      </c>
      <c r="M200" s="142" t="str">
        <f>'[5]2403I301'!R199</f>
        <v xml:space="preserve">     </v>
      </c>
      <c r="N200" s="141" t="str">
        <f>'[5]2403I301'!S199</f>
        <v xml:space="preserve">    </v>
      </c>
      <c r="O200" s="142" t="str">
        <f>'[5]2403I301'!T199</f>
        <v xml:space="preserve">     </v>
      </c>
      <c r="P200" s="141" t="str">
        <f>'[5]2403I301'!U199</f>
        <v xml:space="preserve">    </v>
      </c>
      <c r="Q200" s="142" t="str">
        <f>'[5]2403I301'!V199</f>
        <v xml:space="preserve">     </v>
      </c>
      <c r="R200" s="141">
        <f>'[5]2403I301'!W199</f>
        <v>115</v>
      </c>
      <c r="S200" s="142">
        <f>'[5]2403I301'!X199</f>
        <v>6.15</v>
      </c>
      <c r="T200" s="143">
        <f>'[5]2403I301'!Y199</f>
        <v>103</v>
      </c>
      <c r="U200" s="144">
        <f>'[5]2403I301'!Z199</f>
        <v>5042</v>
      </c>
      <c r="V200" s="145">
        <f>'[5]2403I301'!AA199</f>
        <v>407</v>
      </c>
      <c r="W200" s="146">
        <f>'[5]2403I301'!AB199</f>
        <v>482</v>
      </c>
      <c r="X200" s="147">
        <f>'[5]2403I301'!AC199</f>
        <v>1030</v>
      </c>
      <c r="Y200" s="145">
        <f>'[5]2403I301'!AD199</f>
        <v>-548</v>
      </c>
      <c r="Z200" s="148">
        <f>'[5]2403I301'!AE199</f>
        <v>77454</v>
      </c>
      <c r="AA200" s="140">
        <f>'[5]2403I301'!AF199</f>
        <v>2.5099999999999998</v>
      </c>
      <c r="AB200" s="149">
        <f>'[5]2403I301'!AG199</f>
        <v>2.5099999999999998</v>
      </c>
      <c r="AC200" s="150" t="str">
        <f>'[5]2403I301'!AH199</f>
        <v xml:space="preserve">FUTURESPAÑA HORIZ.IV    </v>
      </c>
      <c r="AD200" s="151" t="str">
        <f>'[5]2403I301'!AI199</f>
        <v xml:space="preserve">SANTALUCIA            </v>
      </c>
      <c r="AE200" s="51" t="str">
        <f>'[5]2403I301'!AJ199</f>
        <v xml:space="preserve">UNICORP VIDA                    </v>
      </c>
      <c r="AF200" s="244">
        <f>'[5]2403I301'!AK199</f>
        <v>8050252</v>
      </c>
      <c r="AG200" s="244">
        <f>'[5]2403I301'!AL199</f>
        <v>7050003</v>
      </c>
      <c r="AH200" s="244">
        <f>'[5]2403I301'!AM199</f>
        <v>1377</v>
      </c>
      <c r="AI200" s="52"/>
    </row>
    <row r="201" spans="1:35" x14ac:dyDescent="0.2">
      <c r="A201" s="69">
        <f>'[5]2403I301'!F200</f>
        <v>197</v>
      </c>
      <c r="B201" s="70">
        <f>'[5]2403I301'!G200</f>
        <v>5333</v>
      </c>
      <c r="C201" s="71" t="str">
        <f>'[5]2403I301'!H200</f>
        <v xml:space="preserve">HORIZONTE PREVISION 2025        </v>
      </c>
      <c r="D201" s="72">
        <f>'[5]2403I301'!I200</f>
        <v>6.0137</v>
      </c>
      <c r="E201" s="73" t="str">
        <f>'[5]2403I301'!J200</f>
        <v xml:space="preserve">     </v>
      </c>
      <c r="F201" s="74" t="str">
        <f>'[5]2403I301'!K200</f>
        <v xml:space="preserve">    </v>
      </c>
      <c r="G201" s="75" t="str">
        <f>'[5]2403I301'!L200</f>
        <v xml:space="preserve">     </v>
      </c>
      <c r="H201" s="74" t="str">
        <f>'[5]2403I301'!M200</f>
        <v xml:space="preserve">    </v>
      </c>
      <c r="I201" s="75" t="str">
        <f>'[5]2403I301'!N200</f>
        <v xml:space="preserve">     </v>
      </c>
      <c r="J201" s="74" t="str">
        <f>'[5]2403I301'!O200</f>
        <v xml:space="preserve">    </v>
      </c>
      <c r="K201" s="75" t="str">
        <f>'[5]2403I301'!P200</f>
        <v xml:space="preserve">     </v>
      </c>
      <c r="L201" s="74" t="str">
        <f>'[5]2403I301'!Q200</f>
        <v xml:space="preserve">    </v>
      </c>
      <c r="M201" s="75" t="str">
        <f>'[5]2403I301'!R200</f>
        <v xml:space="preserve">     </v>
      </c>
      <c r="N201" s="74" t="str">
        <f>'[5]2403I301'!S200</f>
        <v xml:space="preserve">    </v>
      </c>
      <c r="O201" s="75" t="str">
        <f>'[5]2403I301'!T200</f>
        <v xml:space="preserve">     </v>
      </c>
      <c r="P201" s="74" t="str">
        <f>'[5]2403I301'!U200</f>
        <v xml:space="preserve">    </v>
      </c>
      <c r="Q201" s="75">
        <f>'[5]2403I301'!V200</f>
        <v>-0.12</v>
      </c>
      <c r="R201" s="74">
        <f>'[5]2403I301'!W200</f>
        <v>118</v>
      </c>
      <c r="S201" s="75">
        <f>'[5]2403I301'!X200</f>
        <v>3.08</v>
      </c>
      <c r="T201" s="76">
        <f>'[5]2403I301'!Y200</f>
        <v>189</v>
      </c>
      <c r="U201" s="77">
        <f>'[5]2403I301'!Z200</f>
        <v>179</v>
      </c>
      <c r="V201" s="78">
        <f>'[5]2403I301'!AA200</f>
        <v>47</v>
      </c>
      <c r="W201" s="79">
        <f>'[5]2403I301'!AB200</f>
        <v>16</v>
      </c>
      <c r="X201" s="80">
        <f>'[5]2403I301'!AC200</f>
        <v>67</v>
      </c>
      <c r="Y201" s="78">
        <f>'[5]2403I301'!AD200</f>
        <v>-51</v>
      </c>
      <c r="Z201" s="81">
        <f>'[5]2403I301'!AE200</f>
        <v>2344</v>
      </c>
      <c r="AA201" s="73">
        <f>'[5]2403I301'!AF200</f>
        <v>-2.58</v>
      </c>
      <c r="AB201" s="82">
        <f>'[5]2403I301'!AG200</f>
        <v>-2.58</v>
      </c>
      <c r="AC201" s="83" t="str">
        <f>'[5]2403I301'!AH200</f>
        <v xml:space="preserve">HORIZONTE PREV. 2025    </v>
      </c>
      <c r="AD201" s="84" t="str">
        <f>'[5]2403I301'!AI200</f>
        <v xml:space="preserve">SANTALUCIA            </v>
      </c>
      <c r="AE201" s="51" t="str">
        <f>'[5]2403I301'!AJ200</f>
        <v xml:space="preserve">UNICORP VIDA                    </v>
      </c>
      <c r="AF201" s="244">
        <f>'[5]2403I301'!AK200</f>
        <v>8050252</v>
      </c>
      <c r="AG201" s="244">
        <f>'[5]2403I301'!AL200</f>
        <v>7050003</v>
      </c>
      <c r="AH201" s="244">
        <f>'[5]2403I301'!AM200</f>
        <v>1266</v>
      </c>
      <c r="AI201" s="52"/>
    </row>
    <row r="202" spans="1:35" x14ac:dyDescent="0.2">
      <c r="A202" s="53">
        <f>'[5]2403I301'!F201</f>
        <v>198</v>
      </c>
      <c r="B202" s="54">
        <f>'[5]2403I301'!G201</f>
        <v>6511</v>
      </c>
      <c r="C202" s="55" t="str">
        <f>'[5]2403I301'!H201</f>
        <v xml:space="preserve">SANTA.VP OB.JUBILAC.2025        </v>
      </c>
      <c r="D202" s="56">
        <f>'[5]2403I301'!I201</f>
        <v>9.7908000000000008</v>
      </c>
      <c r="E202" s="57" t="str">
        <f>'[5]2403I301'!J201</f>
        <v xml:space="preserve">     </v>
      </c>
      <c r="F202" s="58" t="str">
        <f>'[5]2403I301'!K201</f>
        <v xml:space="preserve">    </v>
      </c>
      <c r="G202" s="59" t="str">
        <f>'[5]2403I301'!L201</f>
        <v xml:space="preserve">     </v>
      </c>
      <c r="H202" s="58" t="str">
        <f>'[5]2403I301'!M201</f>
        <v xml:space="preserve">    </v>
      </c>
      <c r="I202" s="59" t="str">
        <f>'[5]2403I301'!N201</f>
        <v xml:space="preserve">     </v>
      </c>
      <c r="J202" s="58" t="str">
        <f>'[5]2403I301'!O201</f>
        <v xml:space="preserve">    </v>
      </c>
      <c r="K202" s="59" t="str">
        <f>'[5]2403I301'!P201</f>
        <v xml:space="preserve">     </v>
      </c>
      <c r="L202" s="58" t="str">
        <f>'[5]2403I301'!Q201</f>
        <v xml:space="preserve">    </v>
      </c>
      <c r="M202" s="59" t="str">
        <f>'[5]2403I301'!R201</f>
        <v xml:space="preserve">     </v>
      </c>
      <c r="N202" s="58" t="str">
        <f>'[5]2403I301'!S201</f>
        <v xml:space="preserve">    </v>
      </c>
      <c r="O202" s="59" t="str">
        <f>'[5]2403I301'!T201</f>
        <v xml:space="preserve">     </v>
      </c>
      <c r="P202" s="58" t="str">
        <f>'[5]2403I301'!U201</f>
        <v xml:space="preserve">    </v>
      </c>
      <c r="Q202" s="59">
        <f>'[5]2403I301'!V201</f>
        <v>-0.76</v>
      </c>
      <c r="R202" s="58">
        <f>'[5]2403I301'!W201</f>
        <v>155</v>
      </c>
      <c r="S202" s="59">
        <f>'[5]2403I301'!X201</f>
        <v>3.64</v>
      </c>
      <c r="T202" s="60">
        <f>'[5]2403I301'!Y201</f>
        <v>177</v>
      </c>
      <c r="U202" s="61">
        <f>'[5]2403I301'!Z201</f>
        <v>16</v>
      </c>
      <c r="V202" s="62">
        <f>'[5]2403I301'!AA201</f>
        <v>4</v>
      </c>
      <c r="W202" s="63">
        <f>'[5]2403I301'!AB201</f>
        <v>1</v>
      </c>
      <c r="X202" s="64">
        <f>'[5]2403I301'!AC201</f>
        <v>14</v>
      </c>
      <c r="Y202" s="62">
        <f>'[5]2403I301'!AD201</f>
        <v>-13</v>
      </c>
      <c r="Z202" s="65">
        <f>'[5]2403I301'!AE201</f>
        <v>167</v>
      </c>
      <c r="AA202" s="57">
        <f>'[5]2403I301'!AF201</f>
        <v>-6.25</v>
      </c>
      <c r="AB202" s="66">
        <f>'[5]2403I301'!AG201</f>
        <v>-6.25</v>
      </c>
      <c r="AC202" s="67" t="str">
        <f>'[5]2403I301'!AH201</f>
        <v xml:space="preserve">SANTA LUCIA FONDO IV    </v>
      </c>
      <c r="AD202" s="68" t="str">
        <f>'[5]2403I301'!AI201</f>
        <v xml:space="preserve">SANTALUCIA            </v>
      </c>
      <c r="AE202" s="51" t="str">
        <f>'[5]2403I301'!AJ201</f>
        <v xml:space="preserve">SANTA LUCIA SA SEG Y REA        </v>
      </c>
      <c r="AF202" s="244">
        <f>'[5]2403I301'!AK201</f>
        <v>8050252</v>
      </c>
      <c r="AG202" s="244">
        <f>'[5]2403I301'!AL201</f>
        <v>7050240</v>
      </c>
      <c r="AH202" s="244">
        <f>'[5]2403I301'!AM201</f>
        <v>2151</v>
      </c>
      <c r="AI202" s="52"/>
    </row>
    <row r="203" spans="1:35" x14ac:dyDescent="0.2">
      <c r="A203" s="69">
        <f>'[5]2403I301'!F202</f>
        <v>199</v>
      </c>
      <c r="B203" s="70">
        <f>'[5]2403I301'!G202</f>
        <v>5350</v>
      </c>
      <c r="C203" s="71" t="str">
        <f>'[5]2403I301'!H202</f>
        <v xml:space="preserve">INBESTME RF PP                  </v>
      </c>
      <c r="D203" s="72">
        <f>'[5]2403I301'!I202</f>
        <v>9.5405999999999995</v>
      </c>
      <c r="E203" s="73" t="str">
        <f>'[5]2403I301'!J202</f>
        <v xml:space="preserve">     </v>
      </c>
      <c r="F203" s="74" t="str">
        <f>'[5]2403I301'!K202</f>
        <v xml:space="preserve">    </v>
      </c>
      <c r="G203" s="75" t="str">
        <f>'[5]2403I301'!L202</f>
        <v xml:space="preserve">     </v>
      </c>
      <c r="H203" s="74" t="str">
        <f>'[5]2403I301'!M202</f>
        <v xml:space="preserve">    </v>
      </c>
      <c r="I203" s="75" t="str">
        <f>'[5]2403I301'!N202</f>
        <v xml:space="preserve">     </v>
      </c>
      <c r="J203" s="74" t="str">
        <f>'[5]2403I301'!O202</f>
        <v xml:space="preserve">    </v>
      </c>
      <c r="K203" s="75" t="str">
        <f>'[5]2403I301'!P202</f>
        <v xml:space="preserve">     </v>
      </c>
      <c r="L203" s="74" t="str">
        <f>'[5]2403I301'!Q202</f>
        <v xml:space="preserve">    </v>
      </c>
      <c r="M203" s="75" t="str">
        <f>'[5]2403I301'!R202</f>
        <v xml:space="preserve">     </v>
      </c>
      <c r="N203" s="74" t="str">
        <f>'[5]2403I301'!S202</f>
        <v xml:space="preserve">    </v>
      </c>
      <c r="O203" s="75" t="str">
        <f>'[5]2403I301'!T202</f>
        <v xml:space="preserve">     </v>
      </c>
      <c r="P203" s="74" t="str">
        <f>'[5]2403I301'!U202</f>
        <v xml:space="preserve">    </v>
      </c>
      <c r="Q203" s="75">
        <f>'[5]2403I301'!V202</f>
        <v>-1.56</v>
      </c>
      <c r="R203" s="74">
        <f>'[5]2403I301'!W202</f>
        <v>180</v>
      </c>
      <c r="S203" s="75">
        <f>'[5]2403I301'!X202</f>
        <v>2.69</v>
      </c>
      <c r="T203" s="76">
        <f>'[5]2403I301'!Y202</f>
        <v>197</v>
      </c>
      <c r="U203" s="77">
        <f>'[5]2403I301'!Z202</f>
        <v>351</v>
      </c>
      <c r="V203" s="78" t="str">
        <f>'[5]2403I301'!AA202</f>
        <v xml:space="preserve">      </v>
      </c>
      <c r="W203" s="79" t="str">
        <f>'[5]2403I301'!AB202</f>
        <v xml:space="preserve">      </v>
      </c>
      <c r="X203" s="80" t="str">
        <f>'[5]2403I301'!AC202</f>
        <v xml:space="preserve">      </v>
      </c>
      <c r="Y203" s="78" t="str">
        <f>'[5]2403I301'!AD202</f>
        <v xml:space="preserve">      </v>
      </c>
      <c r="Z203" s="81">
        <f>'[5]2403I301'!AE202</f>
        <v>1895</v>
      </c>
      <c r="AA203" s="73">
        <f>'[5]2403I301'!AF202</f>
        <v>17.71</v>
      </c>
      <c r="AB203" s="82">
        <f>'[5]2403I301'!AG202</f>
        <v>17.71</v>
      </c>
      <c r="AC203" s="83" t="str">
        <f>'[5]2403I301'!AH202</f>
        <v xml:space="preserve">GAESCO SENIOR           </v>
      </c>
      <c r="AD203" s="84" t="str">
        <f>'[5]2403I301'!AI202</f>
        <v xml:space="preserve">GVC GAESCO            </v>
      </c>
      <c r="AE203" s="51" t="str">
        <f>'[5]2403I301'!AJ202</f>
        <v xml:space="preserve">GVC GAESCO PENSIONES            </v>
      </c>
      <c r="AF203" s="244">
        <f>'[5]2403I301'!AK202</f>
        <v>8030134</v>
      </c>
      <c r="AG203" s="244">
        <f>'[5]2403I301'!AL202</f>
        <v>7050111</v>
      </c>
      <c r="AH203" s="244">
        <f>'[5]2403I301'!AM202</f>
        <v>127</v>
      </c>
      <c r="AI203" s="52"/>
    </row>
    <row r="204" spans="1:35" x14ac:dyDescent="0.2">
      <c r="A204" s="53">
        <f>'[5]2403I301'!F203</f>
        <v>200</v>
      </c>
      <c r="B204" s="54">
        <f>'[5]2403I301'!G203</f>
        <v>5377</v>
      </c>
      <c r="C204" s="55" t="str">
        <f>'[5]2403I301'!H203</f>
        <v xml:space="preserve">PLAN IB.CONFI.SOSTENIBLE        </v>
      </c>
      <c r="D204" s="56">
        <f>'[5]2403I301'!I203</f>
        <v>9.6755999999999993</v>
      </c>
      <c r="E204" s="57" t="str">
        <f>'[5]2403I301'!J203</f>
        <v xml:space="preserve">     </v>
      </c>
      <c r="F204" s="58" t="str">
        <f>'[5]2403I301'!K203</f>
        <v xml:space="preserve">    </v>
      </c>
      <c r="G204" s="59" t="str">
        <f>'[5]2403I301'!L203</f>
        <v xml:space="preserve">     </v>
      </c>
      <c r="H204" s="58" t="str">
        <f>'[5]2403I301'!M203</f>
        <v xml:space="preserve">    </v>
      </c>
      <c r="I204" s="59" t="str">
        <f>'[5]2403I301'!N203</f>
        <v xml:space="preserve">     </v>
      </c>
      <c r="J204" s="58" t="str">
        <f>'[5]2403I301'!O203</f>
        <v xml:space="preserve">    </v>
      </c>
      <c r="K204" s="59" t="str">
        <f>'[5]2403I301'!P203</f>
        <v xml:space="preserve">     </v>
      </c>
      <c r="L204" s="58" t="str">
        <f>'[5]2403I301'!Q203</f>
        <v xml:space="preserve">    </v>
      </c>
      <c r="M204" s="59" t="str">
        <f>'[5]2403I301'!R203</f>
        <v xml:space="preserve">     </v>
      </c>
      <c r="N204" s="58" t="str">
        <f>'[5]2403I301'!S203</f>
        <v xml:space="preserve">    </v>
      </c>
      <c r="O204" s="59" t="str">
        <f>'[5]2403I301'!T203</f>
        <v xml:space="preserve">     </v>
      </c>
      <c r="P204" s="58" t="str">
        <f>'[5]2403I301'!U203</f>
        <v xml:space="preserve">    </v>
      </c>
      <c r="Q204" s="59">
        <f>'[5]2403I301'!V203</f>
        <v>-1.64</v>
      </c>
      <c r="R204" s="58">
        <f>'[5]2403I301'!W203</f>
        <v>182</v>
      </c>
      <c r="S204" s="59">
        <f>'[5]2403I301'!X203</f>
        <v>7.78</v>
      </c>
      <c r="T204" s="60">
        <f>'[5]2403I301'!Y203</f>
        <v>26</v>
      </c>
      <c r="U204" s="61">
        <f>'[5]2403I301'!Z203</f>
        <v>20801</v>
      </c>
      <c r="V204" s="62">
        <f>'[5]2403I301'!AA203</f>
        <v>3485</v>
      </c>
      <c r="W204" s="63">
        <f>'[5]2403I301'!AB203</f>
        <v>979</v>
      </c>
      <c r="X204" s="64">
        <f>'[5]2403I301'!AC203</f>
        <v>2034</v>
      </c>
      <c r="Y204" s="62">
        <f>'[5]2403I301'!AD203</f>
        <v>-1055</v>
      </c>
      <c r="Z204" s="65">
        <f>'[5]2403I301'!AE203</f>
        <v>270082</v>
      </c>
      <c r="AA204" s="57">
        <f>'[5]2403I301'!AF203</f>
        <v>1.57</v>
      </c>
      <c r="AB204" s="66">
        <f>'[5]2403I301'!AG203</f>
        <v>1.57</v>
      </c>
      <c r="AC204" s="67" t="str">
        <f>'[5]2403I301'!AH203</f>
        <v xml:space="preserve">IBERCAJA PEN.CONFIANZA  </v>
      </c>
      <c r="AD204" s="68" t="str">
        <f>'[5]2403I301'!AI203</f>
        <v xml:space="preserve">IBERCAJA              </v>
      </c>
      <c r="AE204" s="85" t="str">
        <f>'[5]2403I301'!AJ203</f>
        <v xml:space="preserve">IBERCAJA PENSION                </v>
      </c>
      <c r="AF204" s="244">
        <f>'[5]2403I301'!AK203</f>
        <v>8020089</v>
      </c>
      <c r="AG204" s="244">
        <f>'[5]2403I301'!AL203</f>
        <v>7050079</v>
      </c>
      <c r="AH204" s="244">
        <f>'[5]2403I301'!AM203</f>
        <v>1882</v>
      </c>
      <c r="AI204" s="52"/>
    </row>
    <row r="205" spans="1:35" x14ac:dyDescent="0.2">
      <c r="A205" s="69">
        <f>'[5]2403I301'!F204</f>
        <v>201</v>
      </c>
      <c r="B205" s="70">
        <f>'[5]2403I301'!G204</f>
        <v>5383</v>
      </c>
      <c r="C205" s="71" t="str">
        <f>'[5]2403I301'!H204</f>
        <v xml:space="preserve">EVO CONSERVADOR                 </v>
      </c>
      <c r="D205" s="72">
        <f>'[5]2403I301'!I204</f>
        <v>10.182</v>
      </c>
      <c r="E205" s="73" t="str">
        <f>'[5]2403I301'!J204</f>
        <v xml:space="preserve">     </v>
      </c>
      <c r="F205" s="74" t="str">
        <f>'[5]2403I301'!K204</f>
        <v xml:space="preserve">    </v>
      </c>
      <c r="G205" s="75" t="str">
        <f>'[5]2403I301'!L204</f>
        <v xml:space="preserve">     </v>
      </c>
      <c r="H205" s="74" t="str">
        <f>'[5]2403I301'!M204</f>
        <v xml:space="preserve">    </v>
      </c>
      <c r="I205" s="75" t="str">
        <f>'[5]2403I301'!N204</f>
        <v xml:space="preserve">     </v>
      </c>
      <c r="J205" s="74" t="str">
        <f>'[5]2403I301'!O204</f>
        <v xml:space="preserve">    </v>
      </c>
      <c r="K205" s="75" t="str">
        <f>'[5]2403I301'!P204</f>
        <v xml:space="preserve">     </v>
      </c>
      <c r="L205" s="74" t="str">
        <f>'[5]2403I301'!Q204</f>
        <v xml:space="preserve">    </v>
      </c>
      <c r="M205" s="75" t="str">
        <f>'[5]2403I301'!R204</f>
        <v xml:space="preserve">     </v>
      </c>
      <c r="N205" s="74" t="str">
        <f>'[5]2403I301'!S204</f>
        <v xml:space="preserve">    </v>
      </c>
      <c r="O205" s="75" t="str">
        <f>'[5]2403I301'!T204</f>
        <v xml:space="preserve">     </v>
      </c>
      <c r="P205" s="74" t="str">
        <f>'[5]2403I301'!U204</f>
        <v xml:space="preserve">    </v>
      </c>
      <c r="Q205" s="75">
        <f>'[5]2403I301'!V204</f>
        <v>-2.12</v>
      </c>
      <c r="R205" s="74">
        <f>'[5]2403I301'!W204</f>
        <v>191</v>
      </c>
      <c r="S205" s="75">
        <f>'[5]2403I301'!X204</f>
        <v>5.68</v>
      </c>
      <c r="T205" s="76">
        <f>'[5]2403I301'!Y204</f>
        <v>122</v>
      </c>
      <c r="U205" s="77">
        <f>'[5]2403I301'!Z204</f>
        <v>377</v>
      </c>
      <c r="V205" s="78">
        <f>'[5]2403I301'!AA204</f>
        <v>1</v>
      </c>
      <c r="W205" s="79">
        <f>'[5]2403I301'!AB204</f>
        <v>34</v>
      </c>
      <c r="X205" s="80">
        <f>'[5]2403I301'!AC204</f>
        <v>36</v>
      </c>
      <c r="Y205" s="78">
        <f>'[5]2403I301'!AD204</f>
        <v>-2</v>
      </c>
      <c r="Z205" s="81">
        <f>'[5]2403I301'!AE204</f>
        <v>1487</v>
      </c>
      <c r="AA205" s="73">
        <f>'[5]2403I301'!AF204</f>
        <v>12.2</v>
      </c>
      <c r="AB205" s="82">
        <f>'[5]2403I301'!AG204</f>
        <v>12.2</v>
      </c>
      <c r="AC205" s="83" t="str">
        <f>'[5]2403I301'!AH204</f>
        <v xml:space="preserve">AHORR.OCHENTA Y NUEVE   </v>
      </c>
      <c r="AD205" s="84" t="str">
        <f>'[5]2403I301'!AI204</f>
        <v xml:space="preserve">GRUPO CASER           </v>
      </c>
      <c r="AE205" s="51" t="str">
        <f>'[5]2403I301'!AJ204</f>
        <v xml:space="preserve">CASER PENSIONES                 </v>
      </c>
      <c r="AF205" s="244">
        <f>'[5]2403I301'!AK204</f>
        <v>8020070</v>
      </c>
      <c r="AG205" s="244">
        <f>'[5]2403I301'!AL204</f>
        <v>7050219</v>
      </c>
      <c r="AH205" s="244">
        <f>'[5]2403I301'!AM204</f>
        <v>1753</v>
      </c>
      <c r="AI205" s="52"/>
    </row>
    <row r="206" spans="1:35" x14ac:dyDescent="0.2">
      <c r="A206" s="53">
        <f>'[5]2403I301'!F205</f>
        <v>202</v>
      </c>
      <c r="B206" s="54">
        <f>'[5]2403I301'!G205</f>
        <v>5443</v>
      </c>
      <c r="C206" s="55" t="str">
        <f>'[5]2403I301'!H205</f>
        <v xml:space="preserve">GENERALI 2045                   </v>
      </c>
      <c r="D206" s="56">
        <f>'[5]2403I301'!I205</f>
        <v>10.244300000000001</v>
      </c>
      <c r="E206" s="57" t="str">
        <f>'[5]2403I301'!J205</f>
        <v xml:space="preserve">     </v>
      </c>
      <c r="F206" s="58" t="str">
        <f>'[5]2403I301'!K205</f>
        <v xml:space="preserve">    </v>
      </c>
      <c r="G206" s="59" t="str">
        <f>'[5]2403I301'!L205</f>
        <v xml:space="preserve">     </v>
      </c>
      <c r="H206" s="58" t="str">
        <f>'[5]2403I301'!M205</f>
        <v xml:space="preserve">    </v>
      </c>
      <c r="I206" s="59" t="str">
        <f>'[5]2403I301'!N205</f>
        <v xml:space="preserve">     </v>
      </c>
      <c r="J206" s="58" t="str">
        <f>'[5]2403I301'!O205</f>
        <v xml:space="preserve">    </v>
      </c>
      <c r="K206" s="59" t="str">
        <f>'[5]2403I301'!P205</f>
        <v xml:space="preserve">     </v>
      </c>
      <c r="L206" s="58" t="str">
        <f>'[5]2403I301'!Q205</f>
        <v xml:space="preserve">    </v>
      </c>
      <c r="M206" s="59" t="str">
        <f>'[5]2403I301'!R205</f>
        <v xml:space="preserve">     </v>
      </c>
      <c r="N206" s="58" t="str">
        <f>'[5]2403I301'!S205</f>
        <v xml:space="preserve">    </v>
      </c>
      <c r="O206" s="59" t="str">
        <f>'[5]2403I301'!T205</f>
        <v xml:space="preserve">     </v>
      </c>
      <c r="P206" s="58" t="str">
        <f>'[5]2403I301'!U205</f>
        <v xml:space="preserve">    </v>
      </c>
      <c r="Q206" s="59" t="str">
        <f>'[5]2403I301'!V205</f>
        <v xml:space="preserve">     </v>
      </c>
      <c r="R206" s="58" t="str">
        <f>'[5]2403I301'!W205</f>
        <v xml:space="preserve">    </v>
      </c>
      <c r="S206" s="59">
        <f>'[5]2403I301'!X205</f>
        <v>6.71</v>
      </c>
      <c r="T206" s="60">
        <f>'[5]2403I301'!Y205</f>
        <v>56</v>
      </c>
      <c r="U206" s="61">
        <f>'[5]2403I301'!Z205</f>
        <v>346</v>
      </c>
      <c r="V206" s="62" t="str">
        <f>'[5]2403I301'!AA205</f>
        <v xml:space="preserve">      </v>
      </c>
      <c r="W206" s="63">
        <f>'[5]2403I301'!AB205</f>
        <v>27</v>
      </c>
      <c r="X206" s="64">
        <f>'[5]2403I301'!AC205</f>
        <v>3</v>
      </c>
      <c r="Y206" s="62">
        <f>'[5]2403I301'!AD205</f>
        <v>24</v>
      </c>
      <c r="Z206" s="65">
        <f>'[5]2403I301'!AE205</f>
        <v>1371</v>
      </c>
      <c r="AA206" s="57">
        <f>'[5]2403I301'!AF205</f>
        <v>5.4</v>
      </c>
      <c r="AB206" s="66">
        <f>'[5]2403I301'!AG205</f>
        <v>5.4</v>
      </c>
      <c r="AC206" s="67" t="str">
        <f>'[5]2403I301'!AH205</f>
        <v xml:space="preserve">GENERALI 2045           </v>
      </c>
      <c r="AD206" s="68" t="str">
        <f>'[5]2403I301'!AI205</f>
        <v xml:space="preserve">GENERALI              </v>
      </c>
      <c r="AE206" s="51" t="str">
        <f>'[5]2403I301'!AJ205</f>
        <v xml:space="preserve">GENERALI SEGUROS                </v>
      </c>
      <c r="AF206" s="244">
        <f>'[5]2403I301'!AK205</f>
        <v>8050249</v>
      </c>
      <c r="AG206" s="244">
        <f>'[5]2403I301'!AL205</f>
        <v>7050037</v>
      </c>
      <c r="AH206" s="244">
        <f>'[5]2403I301'!AM205</f>
        <v>2173</v>
      </c>
      <c r="AI206" s="52"/>
    </row>
    <row r="207" spans="1:35" x14ac:dyDescent="0.2">
      <c r="A207" s="69">
        <f>'[5]2403I301'!F206</f>
        <v>203</v>
      </c>
      <c r="B207" s="70">
        <f>'[5]2403I301'!G206</f>
        <v>5459</v>
      </c>
      <c r="C207" s="71" t="str">
        <f>'[5]2403I301'!H206</f>
        <v xml:space="preserve">ICARIA CART.PERMANENTE          </v>
      </c>
      <c r="D207" s="72">
        <f>'[5]2403I301'!I206</f>
        <v>10.161799999999999</v>
      </c>
      <c r="E207" s="73" t="str">
        <f>'[5]2403I301'!J206</f>
        <v xml:space="preserve">     </v>
      </c>
      <c r="F207" s="74" t="str">
        <f>'[5]2403I301'!K206</f>
        <v xml:space="preserve">    </v>
      </c>
      <c r="G207" s="75" t="str">
        <f>'[5]2403I301'!L206</f>
        <v xml:space="preserve">     </v>
      </c>
      <c r="H207" s="74" t="str">
        <f>'[5]2403I301'!M206</f>
        <v xml:space="preserve">    </v>
      </c>
      <c r="I207" s="75" t="str">
        <f>'[5]2403I301'!N206</f>
        <v xml:space="preserve">     </v>
      </c>
      <c r="J207" s="74" t="str">
        <f>'[5]2403I301'!O206</f>
        <v xml:space="preserve">    </v>
      </c>
      <c r="K207" s="75" t="str">
        <f>'[5]2403I301'!P206</f>
        <v xml:space="preserve">     </v>
      </c>
      <c r="L207" s="74" t="str">
        <f>'[5]2403I301'!Q206</f>
        <v xml:space="preserve">    </v>
      </c>
      <c r="M207" s="75" t="str">
        <f>'[5]2403I301'!R206</f>
        <v xml:space="preserve">     </v>
      </c>
      <c r="N207" s="74" t="str">
        <f>'[5]2403I301'!S206</f>
        <v xml:space="preserve">    </v>
      </c>
      <c r="O207" s="75" t="str">
        <f>'[5]2403I301'!T206</f>
        <v xml:space="preserve">     </v>
      </c>
      <c r="P207" s="74" t="str">
        <f>'[5]2403I301'!U206</f>
        <v xml:space="preserve">    </v>
      </c>
      <c r="Q207" s="75" t="str">
        <f>'[5]2403I301'!V206</f>
        <v xml:space="preserve">     </v>
      </c>
      <c r="R207" s="74" t="str">
        <f>'[5]2403I301'!W206</f>
        <v xml:space="preserve">    </v>
      </c>
      <c r="S207" s="75">
        <f>'[5]2403I301'!X206</f>
        <v>6.45</v>
      </c>
      <c r="T207" s="76">
        <f>'[5]2403I301'!Y206</f>
        <v>68</v>
      </c>
      <c r="U207" s="77">
        <f>'[5]2403I301'!Z206</f>
        <v>532</v>
      </c>
      <c r="V207" s="78" t="str">
        <f>'[5]2403I301'!AA206</f>
        <v xml:space="preserve">      </v>
      </c>
      <c r="W207" s="79">
        <f>'[5]2403I301'!AB206</f>
        <v>54</v>
      </c>
      <c r="X207" s="80" t="str">
        <f>'[5]2403I301'!AC206</f>
        <v xml:space="preserve">      </v>
      </c>
      <c r="Y207" s="78">
        <f>'[5]2403I301'!AD206</f>
        <v>54</v>
      </c>
      <c r="Z207" s="81">
        <f>'[5]2403I301'!AE206</f>
        <v>4294</v>
      </c>
      <c r="AA207" s="73">
        <f>'[5]2403I301'!AF206</f>
        <v>22.23</v>
      </c>
      <c r="AB207" s="82">
        <f>'[5]2403I301'!AG206</f>
        <v>22.23</v>
      </c>
      <c r="AC207" s="83" t="str">
        <f>'[5]2403I301'!AH206</f>
        <v xml:space="preserve">ICARIA CART.PERMANENTE  </v>
      </c>
      <c r="AD207" s="84" t="str">
        <f>'[5]2403I301'!AI206</f>
        <v xml:space="preserve">ANDBANK ESPAÑA        </v>
      </c>
      <c r="AE207" s="51" t="str">
        <f>'[5]2403I301'!AJ206</f>
        <v xml:space="preserve">MERCHBANC                       </v>
      </c>
      <c r="AF207" s="244">
        <f>'[5]2403I301'!AK206</f>
        <v>8010237</v>
      </c>
      <c r="AG207" s="244">
        <f>'[5]2403I301'!AL206</f>
        <v>7050153</v>
      </c>
      <c r="AH207" s="244">
        <f>'[5]2403I301'!AM206</f>
        <v>2187</v>
      </c>
      <c r="AI207" s="52"/>
    </row>
    <row r="208" spans="1:35" x14ac:dyDescent="0.2">
      <c r="A208" s="53">
        <f>'[5]2403I301'!F207</f>
        <v>204</v>
      </c>
      <c r="B208" s="54">
        <f>'[5]2403I301'!G207</f>
        <v>5414</v>
      </c>
      <c r="C208" s="55" t="str">
        <f>'[5]2403I301'!H207</f>
        <v xml:space="preserve">HELVETIA GENERAC.60-65          </v>
      </c>
      <c r="D208" s="56">
        <f>'[5]2403I301'!I207</f>
        <v>10.2317</v>
      </c>
      <c r="E208" s="57" t="str">
        <f>'[5]2403I301'!J207</f>
        <v xml:space="preserve">     </v>
      </c>
      <c r="F208" s="58" t="str">
        <f>'[5]2403I301'!K207</f>
        <v xml:space="preserve">    </v>
      </c>
      <c r="G208" s="59" t="str">
        <f>'[5]2403I301'!L207</f>
        <v xml:space="preserve">     </v>
      </c>
      <c r="H208" s="58" t="str">
        <f>'[5]2403I301'!M207</f>
        <v xml:space="preserve">    </v>
      </c>
      <c r="I208" s="59" t="str">
        <f>'[5]2403I301'!N207</f>
        <v xml:space="preserve">     </v>
      </c>
      <c r="J208" s="58" t="str">
        <f>'[5]2403I301'!O207</f>
        <v xml:space="preserve">    </v>
      </c>
      <c r="K208" s="59" t="str">
        <f>'[5]2403I301'!P207</f>
        <v xml:space="preserve">     </v>
      </c>
      <c r="L208" s="58" t="str">
        <f>'[5]2403I301'!Q207</f>
        <v xml:space="preserve">    </v>
      </c>
      <c r="M208" s="59" t="str">
        <f>'[5]2403I301'!R207</f>
        <v xml:space="preserve">     </v>
      </c>
      <c r="N208" s="58" t="str">
        <f>'[5]2403I301'!S207</f>
        <v xml:space="preserve">    </v>
      </c>
      <c r="O208" s="59" t="str">
        <f>'[5]2403I301'!T207</f>
        <v xml:space="preserve">     </v>
      </c>
      <c r="P208" s="58" t="str">
        <f>'[5]2403I301'!U207</f>
        <v xml:space="preserve">    </v>
      </c>
      <c r="Q208" s="59" t="str">
        <f>'[5]2403I301'!V207</f>
        <v xml:space="preserve">     </v>
      </c>
      <c r="R208" s="58" t="str">
        <f>'[5]2403I301'!W207</f>
        <v xml:space="preserve">    </v>
      </c>
      <c r="S208" s="59">
        <f>'[5]2403I301'!X207</f>
        <v>6.35</v>
      </c>
      <c r="T208" s="60">
        <f>'[5]2403I301'!Y207</f>
        <v>85</v>
      </c>
      <c r="U208" s="61">
        <f>'[5]2403I301'!Z207</f>
        <v>378</v>
      </c>
      <c r="V208" s="62">
        <f>'[5]2403I301'!AA207</f>
        <v>29</v>
      </c>
      <c r="W208" s="63">
        <f>'[5]2403I301'!AB207</f>
        <v>18</v>
      </c>
      <c r="X208" s="64">
        <f>'[5]2403I301'!AC207</f>
        <v>153</v>
      </c>
      <c r="Y208" s="62">
        <f>'[5]2403I301'!AD207</f>
        <v>-135</v>
      </c>
      <c r="Z208" s="65">
        <f>'[5]2403I301'!AE207</f>
        <v>8503</v>
      </c>
      <c r="AA208" s="57">
        <f>'[5]2403I301'!AF207</f>
        <v>1.9</v>
      </c>
      <c r="AB208" s="66">
        <f>'[5]2403I301'!AG207</f>
        <v>1.9</v>
      </c>
      <c r="AC208" s="67" t="str">
        <f>'[5]2403I301'!AH207</f>
        <v xml:space="preserve">AHORROPENSION 49        </v>
      </c>
      <c r="AD208" s="68" t="str">
        <f>'[5]2403I301'!AI207</f>
        <v xml:space="preserve">GRUPO CASER           </v>
      </c>
      <c r="AE208" s="51" t="str">
        <f>'[5]2403I301'!AJ207</f>
        <v xml:space="preserve">CASER PENSIONES                 </v>
      </c>
      <c r="AF208" s="244">
        <f>'[5]2403I301'!AK207</f>
        <v>8020070</v>
      </c>
      <c r="AG208" s="244">
        <f>'[5]2403I301'!AL207</f>
        <v>7050219</v>
      </c>
      <c r="AH208" s="244">
        <f>'[5]2403I301'!AM207</f>
        <v>1502</v>
      </c>
      <c r="AI208" s="52"/>
    </row>
    <row r="209" spans="1:35" x14ac:dyDescent="0.2">
      <c r="A209" s="152">
        <f>'[5]2403I301'!F208</f>
        <v>205</v>
      </c>
      <c r="B209" s="153">
        <f>'[5]2403I301'!G208</f>
        <v>5447</v>
      </c>
      <c r="C209" s="154" t="str">
        <f>'[5]2403I301'!H208</f>
        <v xml:space="preserve">PLAN GENERACIN 60s              </v>
      </c>
      <c r="D209" s="155">
        <f>'[5]2403I301'!I208</f>
        <v>9.9055999999999997</v>
      </c>
      <c r="E209" s="156" t="str">
        <f>'[5]2403I301'!J208</f>
        <v xml:space="preserve">     </v>
      </c>
      <c r="F209" s="157" t="str">
        <f>'[5]2403I301'!K208</f>
        <v xml:space="preserve">    </v>
      </c>
      <c r="G209" s="158" t="str">
        <f>'[5]2403I301'!L208</f>
        <v xml:space="preserve">     </v>
      </c>
      <c r="H209" s="157" t="str">
        <f>'[5]2403I301'!M208</f>
        <v xml:space="preserve">    </v>
      </c>
      <c r="I209" s="158" t="str">
        <f>'[5]2403I301'!N208</f>
        <v xml:space="preserve">     </v>
      </c>
      <c r="J209" s="157" t="str">
        <f>'[5]2403I301'!O208</f>
        <v xml:space="preserve">    </v>
      </c>
      <c r="K209" s="158" t="str">
        <f>'[5]2403I301'!P208</f>
        <v xml:space="preserve">     </v>
      </c>
      <c r="L209" s="157" t="str">
        <f>'[5]2403I301'!Q208</f>
        <v xml:space="preserve">    </v>
      </c>
      <c r="M209" s="158" t="str">
        <f>'[5]2403I301'!R208</f>
        <v xml:space="preserve">     </v>
      </c>
      <c r="N209" s="157" t="str">
        <f>'[5]2403I301'!S208</f>
        <v xml:space="preserve">    </v>
      </c>
      <c r="O209" s="158" t="str">
        <f>'[5]2403I301'!T208</f>
        <v xml:space="preserve">     </v>
      </c>
      <c r="P209" s="157" t="str">
        <f>'[5]2403I301'!U208</f>
        <v xml:space="preserve">    </v>
      </c>
      <c r="Q209" s="158" t="str">
        <f>'[5]2403I301'!V208</f>
        <v xml:space="preserve">     </v>
      </c>
      <c r="R209" s="157" t="str">
        <f>'[5]2403I301'!W208</f>
        <v xml:space="preserve">    </v>
      </c>
      <c r="S209" s="158">
        <f>'[5]2403I301'!X208</f>
        <v>6.02</v>
      </c>
      <c r="T209" s="159">
        <f>'[5]2403I301'!Y208</f>
        <v>107</v>
      </c>
      <c r="U209" s="160">
        <f>'[5]2403I301'!Z208</f>
        <v>33</v>
      </c>
      <c r="V209" s="161" t="str">
        <f>'[5]2403I301'!AA208</f>
        <v xml:space="preserve">      </v>
      </c>
      <c r="W209" s="162">
        <f>'[5]2403I301'!AB208</f>
        <v>3</v>
      </c>
      <c r="X209" s="163" t="str">
        <f>'[5]2403I301'!AC208</f>
        <v xml:space="preserve">      </v>
      </c>
      <c r="Y209" s="161">
        <f>'[5]2403I301'!AD208</f>
        <v>3</v>
      </c>
      <c r="Z209" s="164">
        <f>'[5]2403I301'!AE208</f>
        <v>1073</v>
      </c>
      <c r="AA209" s="156">
        <f>'[5]2403I301'!AF208</f>
        <v>-1.01</v>
      </c>
      <c r="AB209" s="165">
        <f>'[5]2403I301'!AG208</f>
        <v>-1.01</v>
      </c>
      <c r="AC209" s="166" t="str">
        <f>'[5]2403I301'!AH208</f>
        <v xml:space="preserve">FONDOMUTUA C.DE VIDA 1  </v>
      </c>
      <c r="AD209" s="167" t="str">
        <f>'[5]2403I301'!AI208</f>
        <v xml:space="preserve">MUTUA MADRILEÑA       </v>
      </c>
      <c r="AE209" s="85" t="str">
        <f>'[5]2403I301'!AJ208</f>
        <v xml:space="preserve">MUTUACTIVOS PENSIONES           </v>
      </c>
      <c r="AF209" s="244">
        <f>'[5]2403I301'!AK208</f>
        <v>8050272</v>
      </c>
      <c r="AG209" s="244">
        <f>'[5]2403I301'!AL208</f>
        <v>7050135</v>
      </c>
      <c r="AH209" s="244">
        <f>'[5]2403I301'!AM208</f>
        <v>2177</v>
      </c>
      <c r="AI209" s="52"/>
    </row>
    <row r="210" spans="1:35" x14ac:dyDescent="0.2">
      <c r="A210" s="168">
        <f>'[5]2403I301'!F209</f>
        <v>206</v>
      </c>
      <c r="B210" s="169">
        <f>'[5]2403I301'!G209</f>
        <v>5442</v>
      </c>
      <c r="C210" s="170" t="str">
        <f>'[5]2403I301'!H209</f>
        <v xml:space="preserve">GENERALI 2035                   </v>
      </c>
      <c r="D210" s="171">
        <f>'[5]2403I301'!I209</f>
        <v>9.9675999999999991</v>
      </c>
      <c r="E210" s="172" t="str">
        <f>'[5]2403I301'!J209</f>
        <v xml:space="preserve">     </v>
      </c>
      <c r="F210" s="173" t="str">
        <f>'[5]2403I301'!K209</f>
        <v xml:space="preserve">    </v>
      </c>
      <c r="G210" s="174" t="str">
        <f>'[5]2403I301'!L209</f>
        <v xml:space="preserve">     </v>
      </c>
      <c r="H210" s="173" t="str">
        <f>'[5]2403I301'!M209</f>
        <v xml:space="preserve">    </v>
      </c>
      <c r="I210" s="174" t="str">
        <f>'[5]2403I301'!N209</f>
        <v xml:space="preserve">     </v>
      </c>
      <c r="J210" s="173" t="str">
        <f>'[5]2403I301'!O209</f>
        <v xml:space="preserve">    </v>
      </c>
      <c r="K210" s="174" t="str">
        <f>'[5]2403I301'!P209</f>
        <v xml:space="preserve">     </v>
      </c>
      <c r="L210" s="173" t="str">
        <f>'[5]2403I301'!Q209</f>
        <v xml:space="preserve">    </v>
      </c>
      <c r="M210" s="174" t="str">
        <f>'[5]2403I301'!R209</f>
        <v xml:space="preserve">     </v>
      </c>
      <c r="N210" s="173" t="str">
        <f>'[5]2403I301'!S209</f>
        <v xml:space="preserve">    </v>
      </c>
      <c r="O210" s="174" t="str">
        <f>'[5]2403I301'!T209</f>
        <v xml:space="preserve">     </v>
      </c>
      <c r="P210" s="173" t="str">
        <f>'[5]2403I301'!U209</f>
        <v xml:space="preserve">    </v>
      </c>
      <c r="Q210" s="174" t="str">
        <f>'[5]2403I301'!V209</f>
        <v xml:space="preserve">     </v>
      </c>
      <c r="R210" s="173" t="str">
        <f>'[5]2403I301'!W209</f>
        <v xml:space="preserve">    </v>
      </c>
      <c r="S210" s="174">
        <f>'[5]2403I301'!X209</f>
        <v>4.71</v>
      </c>
      <c r="T210" s="175">
        <f>'[5]2403I301'!Y209</f>
        <v>146</v>
      </c>
      <c r="U210" s="176">
        <f>'[5]2403I301'!Z209</f>
        <v>524</v>
      </c>
      <c r="V210" s="177" t="str">
        <f>'[5]2403I301'!AA209</f>
        <v xml:space="preserve">      </v>
      </c>
      <c r="W210" s="178">
        <f>'[5]2403I301'!AB209</f>
        <v>40</v>
      </c>
      <c r="X210" s="179">
        <f>'[5]2403I301'!AC209</f>
        <v>21</v>
      </c>
      <c r="Y210" s="177">
        <f>'[5]2403I301'!AD209</f>
        <v>19</v>
      </c>
      <c r="Z210" s="180">
        <f>'[5]2403I301'!AE209</f>
        <v>3691</v>
      </c>
      <c r="AA210" s="172">
        <f>'[5]2403I301'!AF209</f>
        <v>4.57</v>
      </c>
      <c r="AB210" s="181">
        <f>'[5]2403I301'!AG209</f>
        <v>4.57</v>
      </c>
      <c r="AC210" s="182" t="str">
        <f>'[5]2403I301'!AH209</f>
        <v xml:space="preserve">GENERALI 2035           </v>
      </c>
      <c r="AD210" s="183" t="str">
        <f>'[5]2403I301'!AI209</f>
        <v xml:space="preserve">GENERALI              </v>
      </c>
      <c r="AE210" s="119" t="str">
        <f>'[5]2403I301'!AJ209</f>
        <v xml:space="preserve">GENERALI SEGUROS                </v>
      </c>
      <c r="AF210" s="244">
        <f>'[5]2403I301'!AK209</f>
        <v>8050249</v>
      </c>
      <c r="AG210" s="244">
        <f>'[5]2403I301'!AL209</f>
        <v>7050037</v>
      </c>
      <c r="AH210" s="244">
        <f>'[5]2403I301'!AM209</f>
        <v>2170</v>
      </c>
      <c r="AI210" s="52"/>
    </row>
    <row r="211" spans="1:35" ht="13.5" thickBot="1" x14ac:dyDescent="0.25">
      <c r="A211" s="250">
        <v>207</v>
      </c>
      <c r="B211" s="251">
        <v>5418</v>
      </c>
      <c r="C211" s="252" t="s">
        <v>40</v>
      </c>
      <c r="D211" s="253">
        <v>9.7635000000000005</v>
      </c>
      <c r="E211" s="254" t="s">
        <v>41</v>
      </c>
      <c r="F211" s="255" t="s">
        <v>0</v>
      </c>
      <c r="G211" s="256" t="s">
        <v>41</v>
      </c>
      <c r="H211" s="255" t="s">
        <v>0</v>
      </c>
      <c r="I211" s="256" t="s">
        <v>41</v>
      </c>
      <c r="J211" s="255" t="s">
        <v>0</v>
      </c>
      <c r="K211" s="256" t="s">
        <v>41</v>
      </c>
      <c r="L211" s="255" t="s">
        <v>0</v>
      </c>
      <c r="M211" s="256" t="s">
        <v>41</v>
      </c>
      <c r="N211" s="255" t="s">
        <v>0</v>
      </c>
      <c r="O211" s="256" t="s">
        <v>41</v>
      </c>
      <c r="P211" s="255" t="s">
        <v>0</v>
      </c>
      <c r="Q211" s="256" t="s">
        <v>41</v>
      </c>
      <c r="R211" s="255" t="s">
        <v>0</v>
      </c>
      <c r="S211" s="256">
        <v>3.52</v>
      </c>
      <c r="T211" s="257">
        <v>180</v>
      </c>
      <c r="U211" s="258">
        <v>262</v>
      </c>
      <c r="V211" s="259">
        <v>187</v>
      </c>
      <c r="W211" s="260">
        <v>13</v>
      </c>
      <c r="X211" s="261">
        <v>353</v>
      </c>
      <c r="Y211" s="259">
        <v>-340</v>
      </c>
      <c r="Z211" s="262">
        <v>5266</v>
      </c>
      <c r="AA211" s="254">
        <v>-2.82</v>
      </c>
      <c r="AB211" s="263">
        <v>-2.82</v>
      </c>
      <c r="AC211" s="264" t="s">
        <v>42</v>
      </c>
      <c r="AD211" s="265" t="s">
        <v>43</v>
      </c>
      <c r="AE211" s="218" t="s">
        <v>44</v>
      </c>
      <c r="AF211" s="244">
        <v>8050252</v>
      </c>
      <c r="AG211" s="244">
        <v>7050240</v>
      </c>
      <c r="AH211" s="244">
        <v>2151</v>
      </c>
      <c r="AI211" s="52"/>
    </row>
    <row r="212" spans="1:35" x14ac:dyDescent="0.2">
      <c r="A212" s="219"/>
      <c r="B212" s="219"/>
      <c r="C212" s="220" t="s">
        <v>45</v>
      </c>
      <c r="D212" s="221" t="s">
        <v>46</v>
      </c>
      <c r="E212" s="222">
        <v>1.7</v>
      </c>
      <c r="F212" s="223">
        <v>52</v>
      </c>
      <c r="G212" s="224">
        <v>1.59</v>
      </c>
      <c r="H212" s="223">
        <v>58</v>
      </c>
      <c r="I212" s="224">
        <v>1.7</v>
      </c>
      <c r="J212" s="223">
        <v>93</v>
      </c>
      <c r="K212" s="224">
        <v>1.86</v>
      </c>
      <c r="L212" s="223">
        <v>114</v>
      </c>
      <c r="M212" s="224">
        <v>0.79</v>
      </c>
      <c r="N212" s="223">
        <v>140</v>
      </c>
      <c r="O212" s="224">
        <v>0.92</v>
      </c>
      <c r="P212" s="223">
        <v>186</v>
      </c>
      <c r="Q212" s="224">
        <v>0.22</v>
      </c>
      <c r="R212" s="223">
        <v>197</v>
      </c>
      <c r="S212" s="224">
        <v>5.98</v>
      </c>
      <c r="T212" s="225">
        <v>203</v>
      </c>
      <c r="U212" s="226">
        <v>2805100</v>
      </c>
      <c r="V212" s="227">
        <v>290074</v>
      </c>
      <c r="W212" s="228"/>
      <c r="X212" s="229"/>
      <c r="Y212" s="227"/>
      <c r="Z212" s="230">
        <v>31204114</v>
      </c>
      <c r="AA212" s="231"/>
      <c r="AB212" s="232"/>
      <c r="AC212" s="232" t="s">
        <v>47</v>
      </c>
      <c r="AD212" s="233"/>
      <c r="AI212" s="52"/>
    </row>
    <row r="213" spans="1:35" ht="13.5" thickBot="1" x14ac:dyDescent="0.25">
      <c r="A213" s="219"/>
      <c r="B213" s="219"/>
      <c r="C213" s="220" t="s">
        <v>48</v>
      </c>
      <c r="D213" s="221" t="s">
        <v>46</v>
      </c>
      <c r="E213" s="234">
        <v>1.78</v>
      </c>
      <c r="F213" s="235" t="s">
        <v>0</v>
      </c>
      <c r="G213" s="236">
        <v>1.63</v>
      </c>
      <c r="H213" s="235" t="s">
        <v>0</v>
      </c>
      <c r="I213" s="236">
        <v>1.52</v>
      </c>
      <c r="J213" s="235" t="s">
        <v>0</v>
      </c>
      <c r="K213" s="236">
        <v>1.86</v>
      </c>
      <c r="L213" s="235" t="s">
        <v>0</v>
      </c>
      <c r="M213" s="236">
        <v>0.73</v>
      </c>
      <c r="N213" s="235" t="s">
        <v>0</v>
      </c>
      <c r="O213" s="236">
        <v>0.94</v>
      </c>
      <c r="P213" s="235" t="s">
        <v>0</v>
      </c>
      <c r="Q213" s="236">
        <v>0.28000000000000003</v>
      </c>
      <c r="R213" s="235" t="s">
        <v>0</v>
      </c>
      <c r="S213" s="236">
        <v>6.46</v>
      </c>
      <c r="T213" s="237" t="s">
        <v>0</v>
      </c>
      <c r="U213" s="238">
        <v>2805100</v>
      </c>
      <c r="V213" s="239">
        <v>290074</v>
      </c>
      <c r="W213" s="240"/>
      <c r="X213" s="241"/>
      <c r="Y213" s="239"/>
      <c r="Z213" s="242">
        <v>31204114</v>
      </c>
      <c r="AA213" s="220"/>
      <c r="AB213" s="233"/>
      <c r="AC213" s="233" t="s">
        <v>49</v>
      </c>
      <c r="AD213" s="233"/>
      <c r="AI213" s="52"/>
    </row>
    <row r="214" spans="1:35" x14ac:dyDescent="0.2">
      <c r="A214" s="1" t="s">
        <v>23</v>
      </c>
      <c r="B214" s="1" t="s">
        <v>23</v>
      </c>
      <c r="C214" s="1" t="s">
        <v>23</v>
      </c>
      <c r="AI214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Cursiva"31/03/2024&amp;C&amp;9(Importe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2016-04-04T09:20:56Z</cp:lastPrinted>
  <dcterms:created xsi:type="dcterms:W3CDTF">2000-11-24T12:41:46Z</dcterms:created>
  <dcterms:modified xsi:type="dcterms:W3CDTF">2024-04-25T15:36:59Z</dcterms:modified>
</cp:coreProperties>
</file>